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\Desktop\2018 r -przetarg kredyt 2 460 000\"/>
    </mc:Choice>
  </mc:AlternateContent>
  <bookViews>
    <workbookView xWindow="0" yWindow="0" windowWidth="27075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H37" i="1"/>
  <c r="H38" i="1" s="1"/>
  <c r="H39" i="1" s="1"/>
  <c r="H40" i="1" s="1"/>
  <c r="I36" i="1"/>
  <c r="H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B21" i="1"/>
  <c r="B22" i="1" s="1"/>
  <c r="I20" i="1"/>
  <c r="I19" i="1"/>
  <c r="I18" i="1"/>
  <c r="I17" i="1"/>
  <c r="I16" i="1"/>
  <c r="I15" i="1"/>
  <c r="I14" i="1"/>
  <c r="I13" i="1"/>
  <c r="H41" i="1" l="1"/>
  <c r="B23" i="1"/>
  <c r="D22" i="1"/>
  <c r="F22" i="1" s="1"/>
  <c r="G22" i="1" s="1"/>
  <c r="D21" i="1"/>
  <c r="F21" i="1" s="1"/>
  <c r="D23" i="1" l="1"/>
  <c r="B24" i="1"/>
  <c r="G21" i="1"/>
  <c r="H42" i="1"/>
  <c r="F23" i="1" l="1"/>
  <c r="G23" i="1" s="1"/>
  <c r="H43" i="1"/>
  <c r="B25" i="1"/>
  <c r="D24" i="1"/>
  <c r="F24" i="1" s="1"/>
  <c r="B26" i="1" l="1"/>
  <c r="D25" i="1"/>
  <c r="F25" i="1" s="1"/>
  <c r="H44" i="1"/>
  <c r="G24" i="1"/>
  <c r="H45" i="1" l="1"/>
  <c r="G25" i="1"/>
  <c r="B27" i="1"/>
  <c r="D26" i="1"/>
  <c r="F26" i="1" s="1"/>
  <c r="G26" i="1" l="1"/>
  <c r="B28" i="1"/>
  <c r="D27" i="1"/>
  <c r="F27" i="1" s="1"/>
  <c r="H46" i="1"/>
  <c r="G27" i="1" l="1"/>
  <c r="B29" i="1"/>
  <c r="D28" i="1"/>
  <c r="F28" i="1" s="1"/>
  <c r="G28" i="1" s="1"/>
  <c r="H47" i="1"/>
  <c r="B30" i="1" l="1"/>
  <c r="D29" i="1"/>
  <c r="F29" i="1" s="1"/>
  <c r="G29" i="1" s="1"/>
  <c r="H48" i="1"/>
  <c r="H49" i="1" l="1"/>
  <c r="B31" i="1"/>
  <c r="D30" i="1"/>
  <c r="F30" i="1" s="1"/>
  <c r="G30" i="1" s="1"/>
  <c r="H50" i="1" l="1"/>
  <c r="B32" i="1"/>
  <c r="D31" i="1"/>
  <c r="F31" i="1" s="1"/>
  <c r="B33" i="1" l="1"/>
  <c r="D32" i="1"/>
  <c r="F32" i="1" s="1"/>
  <c r="G32" i="1" s="1"/>
  <c r="H51" i="1"/>
  <c r="G31" i="1"/>
  <c r="H52" i="1" l="1"/>
  <c r="B34" i="1"/>
  <c r="D33" i="1"/>
  <c r="F33" i="1" s="1"/>
  <c r="G33" i="1" l="1"/>
  <c r="B35" i="1"/>
  <c r="D34" i="1"/>
  <c r="F34" i="1" s="1"/>
  <c r="G34" i="1" s="1"/>
  <c r="H53" i="1"/>
  <c r="B36" i="1" l="1"/>
  <c r="D35" i="1"/>
  <c r="F35" i="1" s="1"/>
  <c r="G35" i="1" s="1"/>
  <c r="H54" i="1"/>
  <c r="H55" i="1" l="1"/>
  <c r="B37" i="1"/>
  <c r="D36" i="1"/>
  <c r="F36" i="1" s="1"/>
  <c r="G36" i="1" l="1"/>
  <c r="D37" i="1"/>
  <c r="F37" i="1" s="1"/>
  <c r="G37" i="1" s="1"/>
  <c r="B38" i="1"/>
  <c r="H56" i="1"/>
  <c r="H57" i="1" l="1"/>
  <c r="B39" i="1"/>
  <c r="D38" i="1"/>
  <c r="F38" i="1" s="1"/>
  <c r="G38" i="1" s="1"/>
  <c r="H58" i="1" l="1"/>
  <c r="B40" i="1"/>
  <c r="D39" i="1"/>
  <c r="F39" i="1" s="1"/>
  <c r="G39" i="1" s="1"/>
  <c r="B41" i="1" l="1"/>
  <c r="D40" i="1"/>
  <c r="F40" i="1" s="1"/>
  <c r="G40" i="1" s="1"/>
  <c r="H59" i="1"/>
  <c r="H60" i="1" l="1"/>
  <c r="D41" i="1"/>
  <c r="F41" i="1" s="1"/>
  <c r="G41" i="1" s="1"/>
  <c r="B42" i="1"/>
  <c r="H61" i="1" l="1"/>
  <c r="B43" i="1"/>
  <c r="D42" i="1"/>
  <c r="F42" i="1" s="1"/>
  <c r="G42" i="1" s="1"/>
  <c r="B44" i="1" l="1"/>
  <c r="D43" i="1"/>
  <c r="F43" i="1" s="1"/>
  <c r="G43" i="1" s="1"/>
  <c r="H62" i="1"/>
  <c r="H63" i="1" l="1"/>
  <c r="B45" i="1"/>
  <c r="D44" i="1"/>
  <c r="F44" i="1" s="1"/>
  <c r="G44" i="1" s="1"/>
  <c r="H64" i="1" l="1"/>
  <c r="D45" i="1"/>
  <c r="F45" i="1" s="1"/>
  <c r="G45" i="1" s="1"/>
  <c r="B46" i="1"/>
  <c r="B47" i="1" l="1"/>
  <c r="D46" i="1"/>
  <c r="F46" i="1" s="1"/>
  <c r="G46" i="1" s="1"/>
  <c r="H65" i="1"/>
  <c r="H66" i="1" l="1"/>
  <c r="D47" i="1"/>
  <c r="F47" i="1" s="1"/>
  <c r="G47" i="1" s="1"/>
  <c r="B48" i="1"/>
  <c r="H67" i="1" l="1"/>
  <c r="B49" i="1"/>
  <c r="D48" i="1"/>
  <c r="F48" i="1" s="1"/>
  <c r="G48" i="1" l="1"/>
  <c r="B50" i="1"/>
  <c r="D49" i="1"/>
  <c r="F49" i="1" s="1"/>
  <c r="G49" i="1" s="1"/>
  <c r="H68" i="1"/>
  <c r="B51" i="1" l="1"/>
  <c r="D50" i="1"/>
  <c r="F50" i="1" s="1"/>
  <c r="G50" i="1" s="1"/>
  <c r="H69" i="1"/>
  <c r="H70" i="1" l="1"/>
  <c r="D51" i="1"/>
  <c r="F51" i="1" s="1"/>
  <c r="G51" i="1" s="1"/>
  <c r="B52" i="1"/>
  <c r="H71" i="1" l="1"/>
  <c r="B53" i="1"/>
  <c r="D52" i="1"/>
  <c r="F52" i="1" s="1"/>
  <c r="G52" i="1" s="1"/>
  <c r="B54" i="1" l="1"/>
  <c r="D53" i="1"/>
  <c r="F53" i="1" s="1"/>
  <c r="G53" i="1" s="1"/>
  <c r="H72" i="1"/>
  <c r="H73" i="1" l="1"/>
  <c r="B55" i="1"/>
  <c r="D54" i="1"/>
  <c r="F54" i="1" s="1"/>
  <c r="G54" i="1" s="1"/>
  <c r="D55" i="1" l="1"/>
  <c r="F55" i="1" s="1"/>
  <c r="G55" i="1" s="1"/>
  <c r="B56" i="1"/>
  <c r="H74" i="1"/>
  <c r="H75" i="1" l="1"/>
  <c r="B57" i="1"/>
  <c r="D56" i="1"/>
  <c r="F56" i="1" s="1"/>
  <c r="B58" i="1" l="1"/>
  <c r="D57" i="1"/>
  <c r="F57" i="1" s="1"/>
  <c r="G57" i="1" s="1"/>
  <c r="G56" i="1"/>
  <c r="H76" i="1"/>
  <c r="H77" i="1" l="1"/>
  <c r="B59" i="1"/>
  <c r="D58" i="1"/>
  <c r="F58" i="1" s="1"/>
  <c r="D59" i="1" l="1"/>
  <c r="F59" i="1" s="1"/>
  <c r="G59" i="1" s="1"/>
  <c r="B60" i="1"/>
  <c r="H78" i="1"/>
  <c r="G58" i="1"/>
  <c r="H79" i="1" l="1"/>
  <c r="B61" i="1"/>
  <c r="D60" i="1"/>
  <c r="F60" i="1" s="1"/>
  <c r="D61" i="1" l="1"/>
  <c r="F61" i="1" s="1"/>
  <c r="G61" i="1" s="1"/>
  <c r="B62" i="1"/>
  <c r="G60" i="1"/>
  <c r="H80" i="1"/>
  <c r="H81" i="1" l="1"/>
  <c r="B63" i="1"/>
  <c r="D62" i="1"/>
  <c r="F62" i="1" s="1"/>
  <c r="G62" i="1" s="1"/>
  <c r="H82" i="1" l="1"/>
  <c r="B64" i="1"/>
  <c r="D63" i="1"/>
  <c r="F63" i="1" s="1"/>
  <c r="G63" i="1" s="1"/>
  <c r="B65" i="1" l="1"/>
  <c r="D64" i="1"/>
  <c r="F64" i="1" s="1"/>
  <c r="G64" i="1" s="1"/>
  <c r="H83" i="1"/>
  <c r="H84" i="1" l="1"/>
  <c r="D65" i="1"/>
  <c r="F65" i="1" s="1"/>
  <c r="G65" i="1" s="1"/>
  <c r="B66" i="1"/>
  <c r="H85" i="1" l="1"/>
  <c r="B67" i="1"/>
  <c r="D66" i="1"/>
  <c r="F66" i="1" s="1"/>
  <c r="G66" i="1" s="1"/>
  <c r="B68" i="1" l="1"/>
  <c r="D67" i="1"/>
  <c r="F67" i="1" s="1"/>
  <c r="G67" i="1" s="1"/>
  <c r="H86" i="1"/>
  <c r="H87" i="1" l="1"/>
  <c r="B69" i="1"/>
  <c r="D68" i="1"/>
  <c r="F68" i="1" s="1"/>
  <c r="G68" i="1" s="1"/>
  <c r="H88" i="1" l="1"/>
  <c r="D69" i="1"/>
  <c r="F69" i="1" s="1"/>
  <c r="G69" i="1" s="1"/>
  <c r="B70" i="1"/>
  <c r="B71" i="1" l="1"/>
  <c r="D70" i="1"/>
  <c r="F70" i="1" s="1"/>
  <c r="G70" i="1" s="1"/>
  <c r="H89" i="1"/>
  <c r="H90" i="1" l="1"/>
  <c r="D71" i="1"/>
  <c r="F71" i="1" s="1"/>
  <c r="B72" i="1"/>
  <c r="G71" i="1" l="1"/>
  <c r="B73" i="1"/>
  <c r="D72" i="1"/>
  <c r="F72" i="1" s="1"/>
  <c r="H91" i="1"/>
  <c r="B74" i="1" l="1"/>
  <c r="D73" i="1"/>
  <c r="F73" i="1" s="1"/>
  <c r="G73" i="1" s="1"/>
  <c r="G72" i="1"/>
  <c r="H92" i="1"/>
  <c r="H93" i="1" l="1"/>
  <c r="B75" i="1"/>
  <c r="D74" i="1"/>
  <c r="F74" i="1" s="1"/>
  <c r="G74" i="1" s="1"/>
  <c r="D75" i="1" l="1"/>
  <c r="F75" i="1" s="1"/>
  <c r="G75" i="1" s="1"/>
  <c r="B76" i="1"/>
  <c r="H94" i="1"/>
  <c r="H95" i="1" l="1"/>
  <c r="B77" i="1"/>
  <c r="D76" i="1"/>
  <c r="F76" i="1" s="1"/>
  <c r="G76" i="1" l="1"/>
  <c r="B78" i="1"/>
  <c r="D77" i="1"/>
  <c r="F77" i="1" s="1"/>
  <c r="G77" i="1" s="1"/>
  <c r="B79" i="1" l="1"/>
  <c r="D78" i="1"/>
  <c r="F78" i="1" s="1"/>
  <c r="G78" i="1" s="1"/>
  <c r="D79" i="1" l="1"/>
  <c r="F79" i="1" s="1"/>
  <c r="G79" i="1" s="1"/>
  <c r="B80" i="1"/>
  <c r="B81" i="1" l="1"/>
  <c r="D80" i="1"/>
  <c r="F80" i="1" s="1"/>
  <c r="G80" i="1" s="1"/>
  <c r="B82" i="1" l="1"/>
  <c r="D81" i="1"/>
  <c r="F81" i="1" s="1"/>
  <c r="G81" i="1" s="1"/>
  <c r="B83" i="1" l="1"/>
  <c r="D82" i="1"/>
  <c r="F82" i="1" s="1"/>
  <c r="G82" i="1" s="1"/>
  <c r="D83" i="1" l="1"/>
  <c r="F83" i="1" s="1"/>
  <c r="G83" i="1" s="1"/>
  <c r="B84" i="1"/>
  <c r="B85" i="1" l="1"/>
  <c r="D84" i="1"/>
  <c r="F84" i="1" s="1"/>
  <c r="G84" i="1" l="1"/>
  <c r="D85" i="1"/>
  <c r="F85" i="1" s="1"/>
  <c r="G85" i="1" s="1"/>
  <c r="B86" i="1"/>
  <c r="B87" i="1" l="1"/>
  <c r="D86" i="1"/>
  <c r="F86" i="1" s="1"/>
  <c r="G86" i="1" s="1"/>
  <c r="B88" i="1" l="1"/>
  <c r="D87" i="1"/>
  <c r="F87" i="1" s="1"/>
  <c r="G87" i="1" s="1"/>
  <c r="B89" i="1" l="1"/>
  <c r="D88" i="1"/>
  <c r="F88" i="1" s="1"/>
  <c r="G88" i="1" s="1"/>
  <c r="D89" i="1" l="1"/>
  <c r="F89" i="1" s="1"/>
  <c r="G89" i="1" s="1"/>
  <c r="B90" i="1"/>
  <c r="B91" i="1" l="1"/>
  <c r="D90" i="1"/>
  <c r="F90" i="1" s="1"/>
  <c r="G90" i="1" s="1"/>
  <c r="B92" i="1" l="1"/>
  <c r="D91" i="1"/>
  <c r="F91" i="1" s="1"/>
  <c r="G91" i="1" l="1"/>
  <c r="B93" i="1"/>
  <c r="D92" i="1"/>
  <c r="F92" i="1" s="1"/>
  <c r="G92" i="1" s="1"/>
  <c r="D93" i="1" l="1"/>
  <c r="F93" i="1" s="1"/>
  <c r="G93" i="1" s="1"/>
  <c r="B94" i="1"/>
  <c r="B95" i="1" l="1"/>
  <c r="D95" i="1" s="1"/>
  <c r="F95" i="1" s="1"/>
  <c r="D94" i="1"/>
  <c r="F94" i="1" s="1"/>
  <c r="G94" i="1" l="1"/>
  <c r="G95" i="1"/>
  <c r="G96" i="1" s="1"/>
  <c r="F96" i="1"/>
  <c r="H97" i="1" l="1"/>
</calcChain>
</file>

<file path=xl/sharedStrings.xml><?xml version="1.0" encoding="utf-8"?>
<sst xmlns="http://schemas.openxmlformats.org/spreadsheetml/2006/main" count="24" uniqueCount="21">
  <si>
    <t>PODSTAWOWE PARAMETRY FINANSOWANIA</t>
  </si>
  <si>
    <t>Kwota kredytu</t>
  </si>
  <si>
    <t>Podstawa oprocentowania</t>
  </si>
  <si>
    <t xml:space="preserve">Wibor 3 M                     </t>
  </si>
  <si>
    <t xml:space="preserve">Baza oprocentowania </t>
  </si>
  <si>
    <t>Marża</t>
  </si>
  <si>
    <t>Data uruchomienia</t>
  </si>
  <si>
    <t>Data</t>
  </si>
  <si>
    <t>Baza % rocznie</t>
  </si>
  <si>
    <t>% rocznie</t>
  </si>
  <si>
    <t>Rata kapitałowa</t>
  </si>
  <si>
    <t>Odsetki</t>
  </si>
  <si>
    <t>Płatność razem (rata kap.+ odsetki)</t>
  </si>
  <si>
    <t>Saldo zadłużenia</t>
  </si>
  <si>
    <t>liczba dni w okresie</t>
  </si>
  <si>
    <t>Razem</t>
  </si>
  <si>
    <t xml:space="preserve"> -</t>
  </si>
  <si>
    <t>odsetki razem</t>
  </si>
  <si>
    <t>28.12.2018</t>
  </si>
  <si>
    <t>średnia WIBOR 3 M z miesiąca 10/2018</t>
  </si>
  <si>
    <t>Załącznik do fomularza  oferty w postępowaniu na  udzielenie kredytu w wysokości 2.460.000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</si>
</sst>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d/mm/yyyy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7"/>
      <name val="Arial CE"/>
      <charset val="238"/>
    </font>
    <font>
      <i/>
      <sz val="8"/>
      <name val="Arial CE"/>
      <charset val="238"/>
    </font>
    <font>
      <sz val="7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5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6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i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 applyBorder="1" applyAlignment="1">
      <alignment horizontal="center"/>
    </xf>
    <xf numFmtId="4" fontId="0" fillId="0" borderId="0" xfId="0" applyNumberFormat="1" applyFont="1"/>
    <xf numFmtId="4" fontId="5" fillId="0" borderId="0" xfId="0" applyNumberFormat="1" applyFont="1"/>
    <xf numFmtId="0" fontId="0" fillId="0" borderId="0" xfId="0" applyFont="1"/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wrapText="1"/>
    </xf>
    <xf numFmtId="10" fontId="7" fillId="3" borderId="1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10" fontId="7" fillId="4" borderId="1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10" fontId="0" fillId="0" borderId="0" xfId="0" applyNumberFormat="1" applyFont="1"/>
    <xf numFmtId="0" fontId="6" fillId="0" borderId="0" xfId="0" applyFont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5" fontId="7" fillId="0" borderId="2" xfId="0" applyNumberFormat="1" applyFont="1" applyBorder="1"/>
    <xf numFmtId="10" fontId="12" fillId="0" borderId="3" xfId="0" applyNumberFormat="1" applyFont="1" applyBorder="1" applyAlignment="1">
      <alignment horizontal="right" wrapText="1"/>
    </xf>
    <xf numFmtId="10" fontId="4" fillId="0" borderId="4" xfId="0" applyNumberFormat="1" applyFont="1" applyBorder="1"/>
    <xf numFmtId="10" fontId="12" fillId="0" borderId="5" xfId="0" applyNumberFormat="1" applyFont="1" applyFill="1" applyBorder="1"/>
    <xf numFmtId="4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" fontId="13" fillId="0" borderId="7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165" fontId="12" fillId="0" borderId="9" xfId="0" applyNumberFormat="1" applyFont="1" applyBorder="1"/>
    <xf numFmtId="10" fontId="12" fillId="0" borderId="10" xfId="0" applyNumberFormat="1" applyFont="1" applyFill="1" applyBorder="1"/>
    <xf numFmtId="10" fontId="4" fillId="0" borderId="5" xfId="0" applyNumberFormat="1" applyFont="1" applyFill="1" applyBorder="1"/>
    <xf numFmtId="4" fontId="12" fillId="0" borderId="5" xfId="0" applyNumberFormat="1" applyFont="1" applyBorder="1"/>
    <xf numFmtId="4" fontId="12" fillId="0" borderId="5" xfId="0" applyNumberFormat="1" applyFont="1" applyFill="1" applyBorder="1"/>
    <xf numFmtId="3" fontId="12" fillId="0" borderId="8" xfId="0" applyNumberFormat="1" applyFont="1" applyBorder="1"/>
    <xf numFmtId="4" fontId="6" fillId="0" borderId="0" xfId="0" applyNumberFormat="1" applyFont="1"/>
    <xf numFmtId="165" fontId="12" fillId="0" borderId="11" xfId="0" applyNumberFormat="1" applyFont="1" applyBorder="1"/>
    <xf numFmtId="3" fontId="12" fillId="0" borderId="12" xfId="0" applyNumberFormat="1" applyFont="1" applyBorder="1"/>
    <xf numFmtId="165" fontId="14" fillId="0" borderId="11" xfId="0" applyNumberFormat="1" applyFont="1" applyBorder="1"/>
    <xf numFmtId="3" fontId="12" fillId="0" borderId="13" xfId="0" applyNumberFormat="1" applyFont="1" applyBorder="1"/>
    <xf numFmtId="4" fontId="12" fillId="0" borderId="4" xfId="0" applyNumberFormat="1" applyFont="1" applyBorder="1"/>
    <xf numFmtId="10" fontId="12" fillId="0" borderId="14" xfId="0" applyNumberFormat="1" applyFont="1" applyFill="1" applyBorder="1"/>
    <xf numFmtId="4" fontId="12" fillId="0" borderId="10" xfId="0" applyNumberFormat="1" applyFont="1" applyBorder="1"/>
    <xf numFmtId="164" fontId="7" fillId="5" borderId="15" xfId="0" applyNumberFormat="1" applyFont="1" applyFill="1" applyBorder="1" applyAlignment="1">
      <alignment horizontal="center"/>
    </xf>
    <xf numFmtId="164" fontId="7" fillId="5" borderId="16" xfId="0" applyNumberFormat="1" applyFont="1" applyFill="1" applyBorder="1" applyAlignment="1">
      <alignment horizontal="center"/>
    </xf>
    <xf numFmtId="164" fontId="10" fillId="5" borderId="16" xfId="0" applyNumberFormat="1" applyFont="1" applyFill="1" applyBorder="1" applyAlignment="1">
      <alignment horizontal="center"/>
    </xf>
    <xf numFmtId="4" fontId="7" fillId="5" borderId="17" xfId="0" applyNumberFormat="1" applyFont="1" applyFill="1" applyBorder="1" applyAlignment="1">
      <alignment horizontal="center"/>
    </xf>
    <xf numFmtId="4" fontId="11" fillId="5" borderId="18" xfId="0" applyNumberFormat="1" applyFont="1" applyFill="1" applyBorder="1"/>
    <xf numFmtId="4" fontId="15" fillId="5" borderId="19" xfId="0" applyNumberFormat="1" applyFont="1" applyFill="1" applyBorder="1"/>
    <xf numFmtId="4" fontId="11" fillId="5" borderId="16" xfId="0" applyNumberFormat="1" applyFont="1" applyFill="1" applyBorder="1"/>
    <xf numFmtId="4" fontId="7" fillId="5" borderId="16" xfId="0" applyNumberFormat="1" applyFont="1" applyFill="1" applyBorder="1"/>
    <xf numFmtId="4" fontId="7" fillId="5" borderId="20" xfId="0" applyNumberFormat="1" applyFont="1" applyFill="1" applyBorder="1"/>
    <xf numFmtId="4" fontId="4" fillId="0" borderId="0" xfId="0" applyNumberFormat="1" applyFont="1"/>
    <xf numFmtId="164" fontId="12" fillId="0" borderId="0" xfId="0" applyNumberFormat="1" applyFont="1"/>
    <xf numFmtId="10" fontId="12" fillId="0" borderId="0" xfId="0" applyNumberFormat="1" applyFont="1"/>
    <xf numFmtId="1" fontId="7" fillId="0" borderId="18" xfId="0" applyNumberFormat="1" applyFont="1" applyBorder="1" applyAlignment="1">
      <alignment horizontal="center"/>
    </xf>
    <xf numFmtId="164" fontId="10" fillId="0" borderId="18" xfId="0" applyNumberFormat="1" applyFont="1" applyFill="1" applyBorder="1" applyAlignment="1">
      <alignment horizontal="left"/>
    </xf>
    <xf numFmtId="164" fontId="7" fillId="0" borderId="18" xfId="0" applyNumberFormat="1" applyFont="1" applyFill="1" applyBorder="1" applyAlignment="1">
      <alignment horizontal="left"/>
    </xf>
    <xf numFmtId="4" fontId="16" fillId="0" borderId="21" xfId="0" applyNumberFormat="1" applyFont="1" applyFill="1" applyBorder="1"/>
    <xf numFmtId="0" fontId="12" fillId="0" borderId="0" xfId="0" applyFont="1"/>
    <xf numFmtId="4" fontId="17" fillId="0" borderId="0" xfId="0" applyNumberFormat="1" applyFont="1"/>
    <xf numFmtId="0" fontId="17" fillId="0" borderId="0" xfId="0" applyFont="1"/>
    <xf numFmtId="164" fontId="8" fillId="0" borderId="1" xfId="0" applyNumberFormat="1" applyFont="1" applyBorder="1" applyAlignment="1">
      <alignment horizontal="left"/>
    </xf>
    <xf numFmtId="164" fontId="7" fillId="2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left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workbookViewId="0">
      <selection activeCell="G7" sqref="G7"/>
    </sheetView>
  </sheetViews>
  <sheetFormatPr defaultRowHeight="15" x14ac:dyDescent="0.25"/>
  <cols>
    <col min="4" max="4" width="11" customWidth="1"/>
    <col min="8" max="8" width="11.85546875" customWidth="1"/>
  </cols>
  <sheetData>
    <row r="1" spans="1:11" x14ac:dyDescent="0.25">
      <c r="A1" s="75" t="s">
        <v>20</v>
      </c>
    </row>
    <row r="2" spans="1:11" ht="15.75" thickBot="1" x14ac:dyDescent="0.3">
      <c r="A2" s="72"/>
      <c r="B2" s="72"/>
      <c r="C2" s="73"/>
      <c r="D2" s="72"/>
      <c r="E2" s="72"/>
      <c r="F2" s="72"/>
      <c r="G2" s="72"/>
      <c r="H2" s="72"/>
      <c r="I2" s="72"/>
      <c r="J2" s="74"/>
      <c r="K2" s="1"/>
    </row>
    <row r="3" spans="1:11" ht="15.75" thickBot="1" x14ac:dyDescent="0.3">
      <c r="A3" s="69" t="s">
        <v>0</v>
      </c>
      <c r="B3" s="69"/>
      <c r="C3" s="69"/>
      <c r="D3" s="69"/>
      <c r="E3" s="5"/>
      <c r="F3" s="6"/>
      <c r="G3" s="7"/>
      <c r="H3" s="3"/>
      <c r="I3" s="8"/>
      <c r="J3" s="4"/>
      <c r="K3" s="4"/>
    </row>
    <row r="4" spans="1:11" ht="15.75" thickBot="1" x14ac:dyDescent="0.3">
      <c r="A4" s="70" t="s">
        <v>1</v>
      </c>
      <c r="B4" s="70"/>
      <c r="C4" s="70"/>
      <c r="D4" s="9">
        <v>2460000</v>
      </c>
      <c r="E4" s="5"/>
      <c r="F4" s="6"/>
      <c r="G4" s="6"/>
      <c r="H4" s="8"/>
      <c r="I4" s="8"/>
      <c r="J4" s="4"/>
      <c r="K4" s="4"/>
    </row>
    <row r="5" spans="1:11" ht="15.75" thickBot="1" x14ac:dyDescent="0.3">
      <c r="A5" s="71" t="s">
        <v>2</v>
      </c>
      <c r="B5" s="71"/>
      <c r="C5" s="71"/>
      <c r="D5" s="10" t="s">
        <v>3</v>
      </c>
      <c r="E5" s="41" t="s">
        <v>19</v>
      </c>
      <c r="F5" s="8"/>
      <c r="G5" s="8"/>
      <c r="H5" s="8"/>
      <c r="I5" s="8"/>
      <c r="J5" s="4"/>
      <c r="K5" s="4"/>
    </row>
    <row r="6" spans="1:11" ht="16.5" thickBot="1" x14ac:dyDescent="0.3">
      <c r="A6" s="68" t="s">
        <v>4</v>
      </c>
      <c r="B6" s="68"/>
      <c r="C6" s="68"/>
      <c r="D6" s="11"/>
      <c r="E6" s="12"/>
      <c r="F6" s="13"/>
      <c r="G6" s="14"/>
      <c r="H6" s="15"/>
      <c r="I6" s="8"/>
      <c r="J6" s="4"/>
      <c r="K6" s="4"/>
    </row>
    <row r="7" spans="1:11" ht="15.75" thickBot="1" x14ac:dyDescent="0.3">
      <c r="A7" s="68" t="s">
        <v>5</v>
      </c>
      <c r="B7" s="68"/>
      <c r="C7" s="68"/>
      <c r="D7" s="16"/>
      <c r="E7" s="17"/>
      <c r="F7" s="6"/>
      <c r="G7" s="8"/>
      <c r="H7" s="8"/>
      <c r="I7" s="8"/>
      <c r="J7" s="4"/>
      <c r="K7" s="4"/>
    </row>
    <row r="8" spans="1:11" ht="15.75" thickBot="1" x14ac:dyDescent="0.3">
      <c r="A8" s="68" t="s">
        <v>6</v>
      </c>
      <c r="B8" s="68"/>
      <c r="C8" s="68"/>
      <c r="D8" s="18" t="s">
        <v>18</v>
      </c>
      <c r="E8" s="19"/>
      <c r="F8" s="6"/>
      <c r="G8" s="8"/>
      <c r="H8" s="8"/>
      <c r="I8" s="8"/>
      <c r="J8" s="4"/>
      <c r="K8" s="4"/>
    </row>
    <row r="9" spans="1:11" ht="15.75" thickBot="1" x14ac:dyDescent="0.3">
      <c r="A9" s="20"/>
      <c r="B9" s="20"/>
      <c r="C9" s="2"/>
      <c r="D9" s="21"/>
      <c r="E9" s="21"/>
      <c r="F9" s="6"/>
      <c r="G9" s="8"/>
      <c r="H9" s="8"/>
      <c r="I9" s="8"/>
      <c r="J9" s="22"/>
      <c r="K9" s="4"/>
    </row>
    <row r="10" spans="1:11" ht="45.75" thickBot="1" x14ac:dyDescent="0.3">
      <c r="A10" s="23" t="s">
        <v>7</v>
      </c>
      <c r="B10" s="24" t="s">
        <v>8</v>
      </c>
      <c r="C10" s="25" t="s">
        <v>5</v>
      </c>
      <c r="D10" s="24" t="s">
        <v>9</v>
      </c>
      <c r="E10" s="24" t="s">
        <v>10</v>
      </c>
      <c r="F10" s="24" t="s">
        <v>11</v>
      </c>
      <c r="G10" s="24" t="s">
        <v>12</v>
      </c>
      <c r="H10" s="24" t="s">
        <v>13</v>
      </c>
      <c r="I10" s="26" t="s">
        <v>14</v>
      </c>
      <c r="J10" s="4"/>
      <c r="K10" s="4"/>
    </row>
    <row r="11" spans="1:11" x14ac:dyDescent="0.25">
      <c r="A11" s="27"/>
      <c r="B11" s="28"/>
      <c r="C11" s="29"/>
      <c r="D11" s="30"/>
      <c r="E11" s="31"/>
      <c r="F11" s="32"/>
      <c r="G11" s="32"/>
      <c r="H11" s="33"/>
      <c r="I11" s="34"/>
      <c r="J11" s="4"/>
      <c r="K11" s="4"/>
    </row>
    <row r="12" spans="1:11" x14ac:dyDescent="0.25">
      <c r="A12" s="35">
        <v>43131</v>
      </c>
      <c r="B12" s="36"/>
      <c r="C12" s="37"/>
      <c r="D12" s="30"/>
      <c r="E12" s="38"/>
      <c r="F12" s="38"/>
      <c r="G12" s="39"/>
      <c r="H12" s="38"/>
      <c r="I12" s="40"/>
      <c r="J12" s="41"/>
      <c r="K12" s="41"/>
    </row>
    <row r="13" spans="1:11" x14ac:dyDescent="0.25">
      <c r="A13" s="42">
        <v>43159</v>
      </c>
      <c r="B13" s="36"/>
      <c r="C13" s="37"/>
      <c r="D13" s="30"/>
      <c r="E13" s="38"/>
      <c r="F13" s="38"/>
      <c r="G13" s="39"/>
      <c r="H13" s="38"/>
      <c r="I13" s="43">
        <f t="shared" ref="I13:I76" si="0">A13-A12</f>
        <v>28</v>
      </c>
      <c r="J13" s="41"/>
      <c r="K13" s="41"/>
    </row>
    <row r="14" spans="1:11" x14ac:dyDescent="0.25">
      <c r="A14" s="42">
        <v>43190</v>
      </c>
      <c r="B14" s="36"/>
      <c r="C14" s="37"/>
      <c r="D14" s="30"/>
      <c r="E14" s="38"/>
      <c r="F14" s="38"/>
      <c r="G14" s="39"/>
      <c r="H14" s="38"/>
      <c r="I14" s="43">
        <f t="shared" si="0"/>
        <v>31</v>
      </c>
      <c r="J14" s="41"/>
      <c r="K14" s="41"/>
    </row>
    <row r="15" spans="1:11" x14ac:dyDescent="0.25">
      <c r="A15" s="35">
        <v>43220</v>
      </c>
      <c r="B15" s="36"/>
      <c r="C15" s="37"/>
      <c r="D15" s="30"/>
      <c r="E15" s="38"/>
      <c r="F15" s="38"/>
      <c r="G15" s="39"/>
      <c r="H15" s="38"/>
      <c r="I15" s="43">
        <f t="shared" si="0"/>
        <v>30</v>
      </c>
      <c r="J15" s="41"/>
      <c r="K15" s="41"/>
    </row>
    <row r="16" spans="1:11" x14ac:dyDescent="0.25">
      <c r="A16" s="42">
        <v>43251</v>
      </c>
      <c r="B16" s="36"/>
      <c r="C16" s="37"/>
      <c r="D16" s="30"/>
      <c r="E16" s="38"/>
      <c r="F16" s="38"/>
      <c r="G16" s="39"/>
      <c r="H16" s="38"/>
      <c r="I16" s="43">
        <f t="shared" si="0"/>
        <v>31</v>
      </c>
      <c r="J16" s="41"/>
      <c r="K16" s="41"/>
    </row>
    <row r="17" spans="1:11" x14ac:dyDescent="0.25">
      <c r="A17" s="42">
        <v>43281</v>
      </c>
      <c r="B17" s="36"/>
      <c r="C17" s="37"/>
      <c r="D17" s="30"/>
      <c r="E17" s="38"/>
      <c r="F17" s="38"/>
      <c r="G17" s="39"/>
      <c r="H17" s="38"/>
      <c r="I17" s="43">
        <f t="shared" si="0"/>
        <v>30</v>
      </c>
      <c r="J17" s="41"/>
      <c r="K17" s="41"/>
    </row>
    <row r="18" spans="1:11" x14ac:dyDescent="0.25">
      <c r="A18" s="35">
        <v>43312</v>
      </c>
      <c r="B18" s="36"/>
      <c r="C18" s="37"/>
      <c r="D18" s="30"/>
      <c r="E18" s="38"/>
      <c r="F18" s="38"/>
      <c r="G18" s="39"/>
      <c r="H18" s="38"/>
      <c r="I18" s="43">
        <f t="shared" si="0"/>
        <v>31</v>
      </c>
      <c r="J18" s="41"/>
      <c r="K18" s="41"/>
    </row>
    <row r="19" spans="1:11" x14ac:dyDescent="0.25">
      <c r="A19" s="42">
        <v>43343</v>
      </c>
      <c r="B19" s="36"/>
      <c r="C19" s="37"/>
      <c r="D19" s="30"/>
      <c r="E19" s="38"/>
      <c r="F19" s="38"/>
      <c r="G19" s="39"/>
      <c r="H19" s="38"/>
      <c r="I19" s="43">
        <f t="shared" si="0"/>
        <v>31</v>
      </c>
      <c r="J19" s="41"/>
      <c r="K19" s="41"/>
    </row>
    <row r="20" spans="1:11" x14ac:dyDescent="0.25">
      <c r="A20" s="42">
        <v>43373</v>
      </c>
      <c r="B20" s="36"/>
      <c r="C20" s="37"/>
      <c r="D20" s="30"/>
      <c r="E20" s="38"/>
      <c r="F20" s="38"/>
      <c r="G20" s="39"/>
      <c r="H20" s="38"/>
      <c r="I20" s="43">
        <f t="shared" si="0"/>
        <v>30</v>
      </c>
      <c r="J20" s="41"/>
      <c r="K20" s="41"/>
    </row>
    <row r="21" spans="1:11" x14ac:dyDescent="0.25">
      <c r="A21" s="35">
        <v>43404</v>
      </c>
      <c r="B21" s="36">
        <f>D6</f>
        <v>0</v>
      </c>
      <c r="C21" s="37">
        <f>D7</f>
        <v>0</v>
      </c>
      <c r="D21" s="30">
        <f t="shared" ref="D21:D84" si="1">B21+C21</f>
        <v>0</v>
      </c>
      <c r="E21" s="38"/>
      <c r="F21" s="38">
        <f t="shared" ref="F21:F83" si="2">H20*D21*(A21-A20)/365</f>
        <v>0</v>
      </c>
      <c r="G21" s="39">
        <f t="shared" ref="G21:G84" si="3">E21+F21</f>
        <v>0</v>
      </c>
      <c r="H21" s="38"/>
      <c r="I21" s="43">
        <f t="shared" si="0"/>
        <v>31</v>
      </c>
      <c r="J21" s="41"/>
      <c r="K21" s="41"/>
    </row>
    <row r="22" spans="1:11" x14ac:dyDescent="0.25">
      <c r="A22" s="42">
        <v>43434</v>
      </c>
      <c r="B22" s="36">
        <f t="shared" ref="B22:C37" si="4">B21</f>
        <v>0</v>
      </c>
      <c r="C22" s="37">
        <f t="shared" si="4"/>
        <v>0</v>
      </c>
      <c r="D22" s="30">
        <f t="shared" si="1"/>
        <v>0</v>
      </c>
      <c r="E22" s="38"/>
      <c r="F22" s="38">
        <f t="shared" si="2"/>
        <v>0</v>
      </c>
      <c r="G22" s="39">
        <f t="shared" si="3"/>
        <v>0</v>
      </c>
      <c r="H22" s="38"/>
      <c r="I22" s="43">
        <f t="shared" si="0"/>
        <v>30</v>
      </c>
      <c r="J22" s="41"/>
      <c r="K22" s="41"/>
    </row>
    <row r="23" spans="1:11" x14ac:dyDescent="0.25">
      <c r="A23" s="44">
        <v>43465</v>
      </c>
      <c r="B23" s="36">
        <f t="shared" si="4"/>
        <v>0</v>
      </c>
      <c r="C23" s="37">
        <f t="shared" si="4"/>
        <v>0</v>
      </c>
      <c r="D23" s="30">
        <f t="shared" si="1"/>
        <v>0</v>
      </c>
      <c r="E23" s="38"/>
      <c r="F23" s="38">
        <f>(H23*D23*4)/365</f>
        <v>0</v>
      </c>
      <c r="G23" s="39">
        <f t="shared" si="3"/>
        <v>0</v>
      </c>
      <c r="H23" s="38">
        <v>2460000</v>
      </c>
      <c r="I23" s="45">
        <f t="shared" si="0"/>
        <v>31</v>
      </c>
      <c r="J23" s="41"/>
      <c r="K23" s="41"/>
    </row>
    <row r="24" spans="1:11" x14ac:dyDescent="0.25">
      <c r="A24" s="35">
        <v>43496</v>
      </c>
      <c r="B24" s="36">
        <f t="shared" si="4"/>
        <v>0</v>
      </c>
      <c r="C24" s="37">
        <f t="shared" si="4"/>
        <v>0</v>
      </c>
      <c r="D24" s="30">
        <f t="shared" si="1"/>
        <v>0</v>
      </c>
      <c r="E24" s="38"/>
      <c r="F24" s="38">
        <f t="shared" si="2"/>
        <v>0</v>
      </c>
      <c r="G24" s="39">
        <f t="shared" si="3"/>
        <v>0</v>
      </c>
      <c r="H24" s="38">
        <v>2460000</v>
      </c>
      <c r="I24" s="40">
        <f t="shared" si="0"/>
        <v>31</v>
      </c>
      <c r="J24" s="41"/>
      <c r="K24" s="41"/>
    </row>
    <row r="25" spans="1:11" x14ac:dyDescent="0.25">
      <c r="A25" s="42">
        <v>43524</v>
      </c>
      <c r="B25" s="36">
        <f t="shared" si="4"/>
        <v>0</v>
      </c>
      <c r="C25" s="37">
        <f t="shared" si="4"/>
        <v>0</v>
      </c>
      <c r="D25" s="30">
        <f t="shared" si="1"/>
        <v>0</v>
      </c>
      <c r="E25" s="38"/>
      <c r="F25" s="38">
        <f t="shared" si="2"/>
        <v>0</v>
      </c>
      <c r="G25" s="39">
        <f t="shared" si="3"/>
        <v>0</v>
      </c>
      <c r="H25" s="38">
        <v>2460000</v>
      </c>
      <c r="I25" s="43">
        <f t="shared" si="0"/>
        <v>28</v>
      </c>
      <c r="J25" s="41"/>
      <c r="K25" s="41"/>
    </row>
    <row r="26" spans="1:11" x14ac:dyDescent="0.25">
      <c r="A26" s="42">
        <v>43555</v>
      </c>
      <c r="B26" s="36">
        <f t="shared" si="4"/>
        <v>0</v>
      </c>
      <c r="C26" s="37">
        <f t="shared" si="4"/>
        <v>0</v>
      </c>
      <c r="D26" s="30">
        <f t="shared" si="1"/>
        <v>0</v>
      </c>
      <c r="E26" s="38"/>
      <c r="F26" s="38">
        <f t="shared" si="2"/>
        <v>0</v>
      </c>
      <c r="G26" s="39">
        <f t="shared" si="3"/>
        <v>0</v>
      </c>
      <c r="H26" s="38">
        <v>2460000</v>
      </c>
      <c r="I26" s="43">
        <f t="shared" si="0"/>
        <v>31</v>
      </c>
      <c r="J26" s="41"/>
      <c r="K26" s="41"/>
    </row>
    <row r="27" spans="1:11" x14ac:dyDescent="0.25">
      <c r="A27" s="35">
        <v>43585</v>
      </c>
      <c r="B27" s="36">
        <f t="shared" si="4"/>
        <v>0</v>
      </c>
      <c r="C27" s="37">
        <f t="shared" si="4"/>
        <v>0</v>
      </c>
      <c r="D27" s="30">
        <f t="shared" si="1"/>
        <v>0</v>
      </c>
      <c r="E27" s="38"/>
      <c r="F27" s="38">
        <f t="shared" si="2"/>
        <v>0</v>
      </c>
      <c r="G27" s="39">
        <f t="shared" si="3"/>
        <v>0</v>
      </c>
      <c r="H27" s="38">
        <v>2460000</v>
      </c>
      <c r="I27" s="43">
        <f t="shared" si="0"/>
        <v>30</v>
      </c>
      <c r="J27" s="41"/>
      <c r="K27" s="41"/>
    </row>
    <row r="28" spans="1:11" x14ac:dyDescent="0.25">
      <c r="A28" s="42">
        <v>43616</v>
      </c>
      <c r="B28" s="36">
        <f t="shared" si="4"/>
        <v>0</v>
      </c>
      <c r="C28" s="37">
        <f t="shared" si="4"/>
        <v>0</v>
      </c>
      <c r="D28" s="30">
        <f t="shared" si="1"/>
        <v>0</v>
      </c>
      <c r="E28" s="38"/>
      <c r="F28" s="38">
        <f t="shared" si="2"/>
        <v>0</v>
      </c>
      <c r="G28" s="39">
        <f t="shared" si="3"/>
        <v>0</v>
      </c>
      <c r="H28" s="38">
        <v>2460000</v>
      </c>
      <c r="I28" s="43">
        <f t="shared" si="0"/>
        <v>31</v>
      </c>
      <c r="J28" s="41"/>
      <c r="K28" s="41"/>
    </row>
    <row r="29" spans="1:11" x14ac:dyDescent="0.25">
      <c r="A29" s="42">
        <v>43646</v>
      </c>
      <c r="B29" s="36">
        <f t="shared" si="4"/>
        <v>0</v>
      </c>
      <c r="C29" s="37">
        <f t="shared" si="4"/>
        <v>0</v>
      </c>
      <c r="D29" s="30">
        <f t="shared" si="1"/>
        <v>0</v>
      </c>
      <c r="E29" s="38"/>
      <c r="F29" s="38">
        <f t="shared" si="2"/>
        <v>0</v>
      </c>
      <c r="G29" s="39">
        <f t="shared" si="3"/>
        <v>0</v>
      </c>
      <c r="H29" s="38">
        <v>2460000</v>
      </c>
      <c r="I29" s="43">
        <f t="shared" si="0"/>
        <v>30</v>
      </c>
      <c r="J29" s="41"/>
      <c r="K29" s="41"/>
    </row>
    <row r="30" spans="1:11" x14ac:dyDescent="0.25">
      <c r="A30" s="35">
        <v>43677</v>
      </c>
      <c r="B30" s="36">
        <f t="shared" si="4"/>
        <v>0</v>
      </c>
      <c r="C30" s="37">
        <f t="shared" si="4"/>
        <v>0</v>
      </c>
      <c r="D30" s="30">
        <f t="shared" si="1"/>
        <v>0</v>
      </c>
      <c r="E30" s="38"/>
      <c r="F30" s="38">
        <f t="shared" si="2"/>
        <v>0</v>
      </c>
      <c r="G30" s="39">
        <f t="shared" si="3"/>
        <v>0</v>
      </c>
      <c r="H30" s="38">
        <v>2460000</v>
      </c>
      <c r="I30" s="43">
        <f t="shared" si="0"/>
        <v>31</v>
      </c>
      <c r="J30" s="41"/>
      <c r="K30" s="41"/>
    </row>
    <row r="31" spans="1:11" x14ac:dyDescent="0.25">
      <c r="A31" s="42">
        <v>43708</v>
      </c>
      <c r="B31" s="36">
        <f t="shared" si="4"/>
        <v>0</v>
      </c>
      <c r="C31" s="37">
        <f t="shared" si="4"/>
        <v>0</v>
      </c>
      <c r="D31" s="30">
        <f t="shared" si="1"/>
        <v>0</v>
      </c>
      <c r="E31" s="38"/>
      <c r="F31" s="38">
        <f t="shared" si="2"/>
        <v>0</v>
      </c>
      <c r="G31" s="39">
        <f t="shared" si="3"/>
        <v>0</v>
      </c>
      <c r="H31" s="38">
        <v>2460000</v>
      </c>
      <c r="I31" s="43">
        <f t="shared" si="0"/>
        <v>31</v>
      </c>
      <c r="J31" s="41"/>
      <c r="K31" s="41"/>
    </row>
    <row r="32" spans="1:11" x14ac:dyDescent="0.25">
      <c r="A32" s="42">
        <v>43738</v>
      </c>
      <c r="B32" s="36">
        <f t="shared" si="4"/>
        <v>0</v>
      </c>
      <c r="C32" s="37">
        <f t="shared" si="4"/>
        <v>0</v>
      </c>
      <c r="D32" s="30">
        <f t="shared" si="1"/>
        <v>0</v>
      </c>
      <c r="E32" s="38"/>
      <c r="F32" s="38">
        <f t="shared" si="2"/>
        <v>0</v>
      </c>
      <c r="G32" s="39">
        <f t="shared" si="3"/>
        <v>0</v>
      </c>
      <c r="H32" s="38">
        <v>2460000</v>
      </c>
      <c r="I32" s="43">
        <f t="shared" si="0"/>
        <v>30</v>
      </c>
      <c r="J32" s="41"/>
      <c r="K32" s="41"/>
    </row>
    <row r="33" spans="1:11" x14ac:dyDescent="0.25">
      <c r="A33" s="35">
        <v>43769</v>
      </c>
      <c r="B33" s="36">
        <f t="shared" si="4"/>
        <v>0</v>
      </c>
      <c r="C33" s="37">
        <f t="shared" si="4"/>
        <v>0</v>
      </c>
      <c r="D33" s="30">
        <f t="shared" si="1"/>
        <v>0</v>
      </c>
      <c r="E33" s="38"/>
      <c r="F33" s="38">
        <f t="shared" si="2"/>
        <v>0</v>
      </c>
      <c r="G33" s="39">
        <f t="shared" si="3"/>
        <v>0</v>
      </c>
      <c r="H33" s="38">
        <v>2460000</v>
      </c>
      <c r="I33" s="43">
        <f t="shared" si="0"/>
        <v>31</v>
      </c>
      <c r="J33" s="41"/>
      <c r="K33" s="41"/>
    </row>
    <row r="34" spans="1:11" x14ac:dyDescent="0.25">
      <c r="A34" s="42">
        <v>43799</v>
      </c>
      <c r="B34" s="36">
        <f t="shared" si="4"/>
        <v>0</v>
      </c>
      <c r="C34" s="37">
        <f t="shared" si="4"/>
        <v>0</v>
      </c>
      <c r="D34" s="30">
        <f t="shared" si="1"/>
        <v>0</v>
      </c>
      <c r="E34" s="38"/>
      <c r="F34" s="38">
        <f t="shared" si="2"/>
        <v>0</v>
      </c>
      <c r="G34" s="39">
        <f t="shared" si="3"/>
        <v>0</v>
      </c>
      <c r="H34" s="38">
        <v>2460000</v>
      </c>
      <c r="I34" s="43">
        <f t="shared" si="0"/>
        <v>30</v>
      </c>
      <c r="J34" s="41"/>
      <c r="K34" s="41"/>
    </row>
    <row r="35" spans="1:11" x14ac:dyDescent="0.25">
      <c r="A35" s="44">
        <v>43830</v>
      </c>
      <c r="B35" s="36">
        <f t="shared" si="4"/>
        <v>0</v>
      </c>
      <c r="C35" s="37">
        <f t="shared" si="4"/>
        <v>0</v>
      </c>
      <c r="D35" s="30">
        <f t="shared" si="1"/>
        <v>0</v>
      </c>
      <c r="E35" s="38"/>
      <c r="F35" s="38">
        <f t="shared" si="2"/>
        <v>0</v>
      </c>
      <c r="G35" s="39">
        <f t="shared" si="3"/>
        <v>0</v>
      </c>
      <c r="H35" s="38">
        <v>2460000</v>
      </c>
      <c r="I35" s="45">
        <f t="shared" si="0"/>
        <v>31</v>
      </c>
      <c r="J35" s="41"/>
      <c r="K35" s="41"/>
    </row>
    <row r="36" spans="1:11" x14ac:dyDescent="0.25">
      <c r="A36" s="42">
        <v>43861</v>
      </c>
      <c r="B36" s="36">
        <f t="shared" si="4"/>
        <v>0</v>
      </c>
      <c r="C36" s="37">
        <f t="shared" si="4"/>
        <v>0</v>
      </c>
      <c r="D36" s="30">
        <f t="shared" si="1"/>
        <v>0</v>
      </c>
      <c r="E36" s="38"/>
      <c r="F36" s="38">
        <f t="shared" si="2"/>
        <v>0</v>
      </c>
      <c r="G36" s="39">
        <f t="shared" si="3"/>
        <v>0</v>
      </c>
      <c r="H36" s="38">
        <f>H35-E36</f>
        <v>2460000</v>
      </c>
      <c r="I36" s="45">
        <f t="shared" si="0"/>
        <v>31</v>
      </c>
      <c r="J36" s="41"/>
      <c r="K36" s="41"/>
    </row>
    <row r="37" spans="1:11" x14ac:dyDescent="0.25">
      <c r="A37" s="42">
        <v>43890</v>
      </c>
      <c r="B37" s="36">
        <f t="shared" si="4"/>
        <v>0</v>
      </c>
      <c r="C37" s="37">
        <f t="shared" si="4"/>
        <v>0</v>
      </c>
      <c r="D37" s="30">
        <f t="shared" si="1"/>
        <v>0</v>
      </c>
      <c r="E37" s="38"/>
      <c r="F37" s="38">
        <f t="shared" si="2"/>
        <v>0</v>
      </c>
      <c r="G37" s="39">
        <f t="shared" si="3"/>
        <v>0</v>
      </c>
      <c r="H37" s="38">
        <f>H36-E37</f>
        <v>2460000</v>
      </c>
      <c r="I37" s="45">
        <f t="shared" si="0"/>
        <v>29</v>
      </c>
      <c r="J37" s="41"/>
      <c r="K37" s="41"/>
    </row>
    <row r="38" spans="1:11" x14ac:dyDescent="0.25">
      <c r="A38" s="42">
        <v>43921</v>
      </c>
      <c r="B38" s="36">
        <f t="shared" ref="B38:C53" si="5">B37</f>
        <v>0</v>
      </c>
      <c r="C38" s="37">
        <f t="shared" si="5"/>
        <v>0</v>
      </c>
      <c r="D38" s="30">
        <f t="shared" si="1"/>
        <v>0</v>
      </c>
      <c r="E38" s="38">
        <v>153750</v>
      </c>
      <c r="F38" s="38">
        <f t="shared" si="2"/>
        <v>0</v>
      </c>
      <c r="G38" s="39">
        <f t="shared" si="3"/>
        <v>153750</v>
      </c>
      <c r="H38" s="38">
        <f>H37-E38</f>
        <v>2306250</v>
      </c>
      <c r="I38" s="45">
        <f t="shared" si="0"/>
        <v>31</v>
      </c>
      <c r="J38" s="41"/>
      <c r="K38" s="41"/>
    </row>
    <row r="39" spans="1:11" x14ac:dyDescent="0.25">
      <c r="A39" s="42">
        <v>43951</v>
      </c>
      <c r="B39" s="36">
        <f t="shared" si="5"/>
        <v>0</v>
      </c>
      <c r="C39" s="37">
        <f t="shared" si="5"/>
        <v>0</v>
      </c>
      <c r="D39" s="30">
        <f t="shared" si="1"/>
        <v>0</v>
      </c>
      <c r="E39" s="38"/>
      <c r="F39" s="38">
        <f t="shared" si="2"/>
        <v>0</v>
      </c>
      <c r="G39" s="39">
        <f t="shared" si="3"/>
        <v>0</v>
      </c>
      <c r="H39" s="38">
        <f t="shared" ref="H39:H64" si="6">H38-E39</f>
        <v>2306250</v>
      </c>
      <c r="I39" s="45">
        <f t="shared" si="0"/>
        <v>30</v>
      </c>
      <c r="J39" s="41"/>
      <c r="K39" s="41"/>
    </row>
    <row r="40" spans="1:11" x14ac:dyDescent="0.25">
      <c r="A40" s="42">
        <v>43982</v>
      </c>
      <c r="B40" s="36">
        <f t="shared" si="5"/>
        <v>0</v>
      </c>
      <c r="C40" s="37">
        <f t="shared" si="5"/>
        <v>0</v>
      </c>
      <c r="D40" s="30">
        <f t="shared" si="1"/>
        <v>0</v>
      </c>
      <c r="E40" s="38"/>
      <c r="F40" s="38">
        <f t="shared" si="2"/>
        <v>0</v>
      </c>
      <c r="G40" s="39">
        <f t="shared" si="3"/>
        <v>0</v>
      </c>
      <c r="H40" s="38">
        <f t="shared" si="6"/>
        <v>2306250</v>
      </c>
      <c r="I40" s="45">
        <f t="shared" si="0"/>
        <v>31</v>
      </c>
      <c r="J40" s="41"/>
      <c r="K40" s="41"/>
    </row>
    <row r="41" spans="1:11" x14ac:dyDescent="0.25">
      <c r="A41" s="42">
        <v>44012</v>
      </c>
      <c r="B41" s="36">
        <f t="shared" si="5"/>
        <v>0</v>
      </c>
      <c r="C41" s="37">
        <f t="shared" si="5"/>
        <v>0</v>
      </c>
      <c r="D41" s="30">
        <f t="shared" si="1"/>
        <v>0</v>
      </c>
      <c r="E41" s="38">
        <v>153750</v>
      </c>
      <c r="F41" s="38">
        <f t="shared" si="2"/>
        <v>0</v>
      </c>
      <c r="G41" s="39">
        <f t="shared" si="3"/>
        <v>153750</v>
      </c>
      <c r="H41" s="38">
        <f t="shared" si="6"/>
        <v>2152500</v>
      </c>
      <c r="I41" s="45">
        <f t="shared" si="0"/>
        <v>30</v>
      </c>
      <c r="J41" s="41"/>
      <c r="K41" s="41"/>
    </row>
    <row r="42" spans="1:11" x14ac:dyDescent="0.25">
      <c r="A42" s="42">
        <v>44043</v>
      </c>
      <c r="B42" s="36">
        <f t="shared" si="5"/>
        <v>0</v>
      </c>
      <c r="C42" s="37">
        <f t="shared" si="5"/>
        <v>0</v>
      </c>
      <c r="D42" s="30">
        <f t="shared" si="1"/>
        <v>0</v>
      </c>
      <c r="E42" s="38"/>
      <c r="F42" s="38">
        <f t="shared" si="2"/>
        <v>0</v>
      </c>
      <c r="G42" s="39">
        <f t="shared" si="3"/>
        <v>0</v>
      </c>
      <c r="H42" s="38">
        <f t="shared" si="6"/>
        <v>2152500</v>
      </c>
      <c r="I42" s="45">
        <f t="shared" si="0"/>
        <v>31</v>
      </c>
      <c r="J42" s="41"/>
      <c r="K42" s="41"/>
    </row>
    <row r="43" spans="1:11" x14ac:dyDescent="0.25">
      <c r="A43" s="42">
        <v>44074</v>
      </c>
      <c r="B43" s="36">
        <f t="shared" si="5"/>
        <v>0</v>
      </c>
      <c r="C43" s="37">
        <f t="shared" si="5"/>
        <v>0</v>
      </c>
      <c r="D43" s="30">
        <f t="shared" si="1"/>
        <v>0</v>
      </c>
      <c r="E43" s="38"/>
      <c r="F43" s="38">
        <f t="shared" si="2"/>
        <v>0</v>
      </c>
      <c r="G43" s="39">
        <f t="shared" si="3"/>
        <v>0</v>
      </c>
      <c r="H43" s="38">
        <f t="shared" si="6"/>
        <v>2152500</v>
      </c>
      <c r="I43" s="45">
        <f t="shared" si="0"/>
        <v>31</v>
      </c>
      <c r="J43" s="41"/>
      <c r="K43" s="41"/>
    </row>
    <row r="44" spans="1:11" x14ac:dyDescent="0.25">
      <c r="A44" s="42">
        <v>44104</v>
      </c>
      <c r="B44" s="36">
        <f t="shared" si="5"/>
        <v>0</v>
      </c>
      <c r="C44" s="37">
        <f t="shared" si="5"/>
        <v>0</v>
      </c>
      <c r="D44" s="30">
        <f t="shared" si="1"/>
        <v>0</v>
      </c>
      <c r="E44" s="38">
        <v>153750</v>
      </c>
      <c r="F44" s="38">
        <f t="shared" si="2"/>
        <v>0</v>
      </c>
      <c r="G44" s="39">
        <f t="shared" si="3"/>
        <v>153750</v>
      </c>
      <c r="H44" s="38">
        <f t="shared" si="6"/>
        <v>1998750</v>
      </c>
      <c r="I44" s="45">
        <f t="shared" si="0"/>
        <v>30</v>
      </c>
      <c r="J44" s="41"/>
      <c r="K44" s="41"/>
    </row>
    <row r="45" spans="1:11" x14ac:dyDescent="0.25">
      <c r="A45" s="42">
        <v>44135</v>
      </c>
      <c r="B45" s="36">
        <f t="shared" si="5"/>
        <v>0</v>
      </c>
      <c r="C45" s="37">
        <f t="shared" si="5"/>
        <v>0</v>
      </c>
      <c r="D45" s="30">
        <f t="shared" si="1"/>
        <v>0</v>
      </c>
      <c r="E45" s="38"/>
      <c r="F45" s="38">
        <f t="shared" si="2"/>
        <v>0</v>
      </c>
      <c r="G45" s="39">
        <f t="shared" si="3"/>
        <v>0</v>
      </c>
      <c r="H45" s="38">
        <f t="shared" si="6"/>
        <v>1998750</v>
      </c>
      <c r="I45" s="45">
        <f t="shared" si="0"/>
        <v>31</v>
      </c>
      <c r="J45" s="41"/>
      <c r="K45" s="41"/>
    </row>
    <row r="46" spans="1:11" x14ac:dyDescent="0.25">
      <c r="A46" s="42">
        <v>44165</v>
      </c>
      <c r="B46" s="36">
        <f t="shared" si="5"/>
        <v>0</v>
      </c>
      <c r="C46" s="37">
        <f t="shared" si="5"/>
        <v>0</v>
      </c>
      <c r="D46" s="30">
        <f t="shared" si="1"/>
        <v>0</v>
      </c>
      <c r="E46" s="38"/>
      <c r="F46" s="38">
        <f t="shared" si="2"/>
        <v>0</v>
      </c>
      <c r="G46" s="39">
        <f t="shared" si="3"/>
        <v>0</v>
      </c>
      <c r="H46" s="38">
        <f t="shared" si="6"/>
        <v>1998750</v>
      </c>
      <c r="I46" s="45">
        <f t="shared" si="0"/>
        <v>30</v>
      </c>
      <c r="J46" s="41"/>
      <c r="K46" s="41"/>
    </row>
    <row r="47" spans="1:11" x14ac:dyDescent="0.25">
      <c r="A47" s="44">
        <v>44196</v>
      </c>
      <c r="B47" s="36">
        <f t="shared" si="5"/>
        <v>0</v>
      </c>
      <c r="C47" s="37">
        <f t="shared" si="5"/>
        <v>0</v>
      </c>
      <c r="D47" s="30">
        <f t="shared" si="1"/>
        <v>0</v>
      </c>
      <c r="E47" s="38">
        <v>153750</v>
      </c>
      <c r="F47" s="38">
        <f t="shared" si="2"/>
        <v>0</v>
      </c>
      <c r="G47" s="39">
        <f t="shared" si="3"/>
        <v>153750</v>
      </c>
      <c r="H47" s="38">
        <f t="shared" si="6"/>
        <v>1845000</v>
      </c>
      <c r="I47" s="45">
        <f t="shared" si="0"/>
        <v>31</v>
      </c>
      <c r="J47" s="41"/>
      <c r="K47" s="41"/>
    </row>
    <row r="48" spans="1:11" x14ac:dyDescent="0.25">
      <c r="A48" s="42">
        <v>44227</v>
      </c>
      <c r="B48" s="36">
        <f t="shared" si="5"/>
        <v>0</v>
      </c>
      <c r="C48" s="37">
        <f t="shared" si="5"/>
        <v>0</v>
      </c>
      <c r="D48" s="30">
        <f t="shared" si="1"/>
        <v>0</v>
      </c>
      <c r="E48" s="38"/>
      <c r="F48" s="38">
        <f t="shared" si="2"/>
        <v>0</v>
      </c>
      <c r="G48" s="39">
        <f t="shared" si="3"/>
        <v>0</v>
      </c>
      <c r="H48" s="38">
        <f t="shared" si="6"/>
        <v>1845000</v>
      </c>
      <c r="I48" s="45">
        <f t="shared" si="0"/>
        <v>31</v>
      </c>
      <c r="J48" s="41"/>
      <c r="K48" s="41"/>
    </row>
    <row r="49" spans="1:11" x14ac:dyDescent="0.25">
      <c r="A49" s="42">
        <v>44255</v>
      </c>
      <c r="B49" s="36">
        <f t="shared" si="5"/>
        <v>0</v>
      </c>
      <c r="C49" s="37">
        <f t="shared" si="5"/>
        <v>0</v>
      </c>
      <c r="D49" s="30">
        <f t="shared" si="1"/>
        <v>0</v>
      </c>
      <c r="E49" s="38"/>
      <c r="F49" s="38">
        <f t="shared" si="2"/>
        <v>0</v>
      </c>
      <c r="G49" s="39">
        <f t="shared" si="3"/>
        <v>0</v>
      </c>
      <c r="H49" s="38">
        <f t="shared" si="6"/>
        <v>1845000</v>
      </c>
      <c r="I49" s="45">
        <f t="shared" si="0"/>
        <v>28</v>
      </c>
      <c r="J49" s="41"/>
      <c r="K49" s="41"/>
    </row>
    <row r="50" spans="1:11" x14ac:dyDescent="0.25">
      <c r="A50" s="42">
        <v>44286</v>
      </c>
      <c r="B50" s="36">
        <f t="shared" si="5"/>
        <v>0</v>
      </c>
      <c r="C50" s="37">
        <f t="shared" si="5"/>
        <v>0</v>
      </c>
      <c r="D50" s="30">
        <f t="shared" si="1"/>
        <v>0</v>
      </c>
      <c r="E50" s="38">
        <v>153750</v>
      </c>
      <c r="F50" s="38">
        <f t="shared" si="2"/>
        <v>0</v>
      </c>
      <c r="G50" s="39">
        <f t="shared" si="3"/>
        <v>153750</v>
      </c>
      <c r="H50" s="38">
        <f t="shared" si="6"/>
        <v>1691250</v>
      </c>
      <c r="I50" s="45">
        <f t="shared" si="0"/>
        <v>31</v>
      </c>
      <c r="J50" s="41"/>
      <c r="K50" s="41"/>
    </row>
    <row r="51" spans="1:11" x14ac:dyDescent="0.25">
      <c r="A51" s="42">
        <v>44316</v>
      </c>
      <c r="B51" s="36">
        <f t="shared" si="5"/>
        <v>0</v>
      </c>
      <c r="C51" s="37">
        <f t="shared" si="5"/>
        <v>0</v>
      </c>
      <c r="D51" s="30">
        <f t="shared" si="1"/>
        <v>0</v>
      </c>
      <c r="E51" s="38"/>
      <c r="F51" s="38">
        <f t="shared" si="2"/>
        <v>0</v>
      </c>
      <c r="G51" s="39">
        <f t="shared" si="3"/>
        <v>0</v>
      </c>
      <c r="H51" s="38">
        <f t="shared" si="6"/>
        <v>1691250</v>
      </c>
      <c r="I51" s="45">
        <f t="shared" si="0"/>
        <v>30</v>
      </c>
      <c r="J51" s="41"/>
      <c r="K51" s="41"/>
    </row>
    <row r="52" spans="1:11" x14ac:dyDescent="0.25">
      <c r="A52" s="42">
        <v>44347</v>
      </c>
      <c r="B52" s="36">
        <f t="shared" si="5"/>
        <v>0</v>
      </c>
      <c r="C52" s="37">
        <f t="shared" si="5"/>
        <v>0</v>
      </c>
      <c r="D52" s="30">
        <f t="shared" si="1"/>
        <v>0</v>
      </c>
      <c r="E52" s="38"/>
      <c r="F52" s="38">
        <f t="shared" si="2"/>
        <v>0</v>
      </c>
      <c r="G52" s="39">
        <f t="shared" si="3"/>
        <v>0</v>
      </c>
      <c r="H52" s="38">
        <f t="shared" si="6"/>
        <v>1691250</v>
      </c>
      <c r="I52" s="45">
        <f t="shared" si="0"/>
        <v>31</v>
      </c>
      <c r="J52" s="41"/>
      <c r="K52" s="41"/>
    </row>
    <row r="53" spans="1:11" x14ac:dyDescent="0.25">
      <c r="A53" s="42">
        <v>44377</v>
      </c>
      <c r="B53" s="36">
        <f t="shared" si="5"/>
        <v>0</v>
      </c>
      <c r="C53" s="37">
        <f t="shared" si="5"/>
        <v>0</v>
      </c>
      <c r="D53" s="30">
        <f t="shared" si="1"/>
        <v>0</v>
      </c>
      <c r="E53" s="38">
        <v>153750</v>
      </c>
      <c r="F53" s="38">
        <f t="shared" si="2"/>
        <v>0</v>
      </c>
      <c r="G53" s="39">
        <f t="shared" si="3"/>
        <v>153750</v>
      </c>
      <c r="H53" s="38">
        <f t="shared" si="6"/>
        <v>1537500</v>
      </c>
      <c r="I53" s="45">
        <f t="shared" si="0"/>
        <v>30</v>
      </c>
      <c r="J53" s="41"/>
      <c r="K53" s="41"/>
    </row>
    <row r="54" spans="1:11" x14ac:dyDescent="0.25">
      <c r="A54" s="42">
        <v>44408</v>
      </c>
      <c r="B54" s="36">
        <f>B53</f>
        <v>0</v>
      </c>
      <c r="C54" s="37">
        <f>C53</f>
        <v>0</v>
      </c>
      <c r="D54" s="30">
        <f t="shared" si="1"/>
        <v>0</v>
      </c>
      <c r="E54" s="38"/>
      <c r="F54" s="38">
        <f t="shared" si="2"/>
        <v>0</v>
      </c>
      <c r="G54" s="39">
        <f t="shared" si="3"/>
        <v>0</v>
      </c>
      <c r="H54" s="38">
        <f>H53-E54</f>
        <v>1537500</v>
      </c>
      <c r="I54" s="45">
        <f>A54-A53</f>
        <v>31</v>
      </c>
      <c r="J54" s="41"/>
      <c r="K54" s="41"/>
    </row>
    <row r="55" spans="1:11" x14ac:dyDescent="0.25">
      <c r="A55" s="42">
        <v>44439</v>
      </c>
      <c r="B55" s="36">
        <f t="shared" ref="B55:C70" si="7">B54</f>
        <v>0</v>
      </c>
      <c r="C55" s="37">
        <f t="shared" si="7"/>
        <v>0</v>
      </c>
      <c r="D55" s="30">
        <f t="shared" si="1"/>
        <v>0</v>
      </c>
      <c r="E55" s="38"/>
      <c r="F55" s="38">
        <f t="shared" si="2"/>
        <v>0</v>
      </c>
      <c r="G55" s="39">
        <f t="shared" si="3"/>
        <v>0</v>
      </c>
      <c r="H55" s="38">
        <f t="shared" si="6"/>
        <v>1537500</v>
      </c>
      <c r="I55" s="45">
        <f t="shared" si="0"/>
        <v>31</v>
      </c>
      <c r="J55" s="41"/>
      <c r="K55" s="41"/>
    </row>
    <row r="56" spans="1:11" x14ac:dyDescent="0.25">
      <c r="A56" s="42">
        <v>44469</v>
      </c>
      <c r="B56" s="36">
        <f t="shared" si="7"/>
        <v>0</v>
      </c>
      <c r="C56" s="37">
        <f t="shared" si="7"/>
        <v>0</v>
      </c>
      <c r="D56" s="30">
        <f t="shared" si="1"/>
        <v>0</v>
      </c>
      <c r="E56" s="38">
        <v>153750</v>
      </c>
      <c r="F56" s="38">
        <f t="shared" si="2"/>
        <v>0</v>
      </c>
      <c r="G56" s="39">
        <f t="shared" si="3"/>
        <v>153750</v>
      </c>
      <c r="H56" s="38">
        <f t="shared" si="6"/>
        <v>1383750</v>
      </c>
      <c r="I56" s="45">
        <f t="shared" si="0"/>
        <v>30</v>
      </c>
      <c r="J56" s="41"/>
      <c r="K56" s="41"/>
    </row>
    <row r="57" spans="1:11" x14ac:dyDescent="0.25">
      <c r="A57" s="42">
        <v>44500</v>
      </c>
      <c r="B57" s="36">
        <f t="shared" si="7"/>
        <v>0</v>
      </c>
      <c r="C57" s="37">
        <f t="shared" si="7"/>
        <v>0</v>
      </c>
      <c r="D57" s="30">
        <f t="shared" si="1"/>
        <v>0</v>
      </c>
      <c r="E57" s="38"/>
      <c r="F57" s="38">
        <f t="shared" si="2"/>
        <v>0</v>
      </c>
      <c r="G57" s="39">
        <f t="shared" si="3"/>
        <v>0</v>
      </c>
      <c r="H57" s="38">
        <f t="shared" si="6"/>
        <v>1383750</v>
      </c>
      <c r="I57" s="45">
        <f t="shared" si="0"/>
        <v>31</v>
      </c>
      <c r="J57" s="41"/>
      <c r="K57" s="41"/>
    </row>
    <row r="58" spans="1:11" x14ac:dyDescent="0.25">
      <c r="A58" s="42">
        <v>44530</v>
      </c>
      <c r="B58" s="36">
        <f t="shared" si="7"/>
        <v>0</v>
      </c>
      <c r="C58" s="37">
        <f t="shared" si="7"/>
        <v>0</v>
      </c>
      <c r="D58" s="30">
        <f t="shared" si="1"/>
        <v>0</v>
      </c>
      <c r="E58" s="38"/>
      <c r="F58" s="38">
        <f t="shared" si="2"/>
        <v>0</v>
      </c>
      <c r="G58" s="39">
        <f t="shared" si="3"/>
        <v>0</v>
      </c>
      <c r="H58" s="38">
        <f t="shared" si="6"/>
        <v>1383750</v>
      </c>
      <c r="I58" s="45">
        <f t="shared" si="0"/>
        <v>30</v>
      </c>
      <c r="J58" s="41"/>
      <c r="K58" s="41"/>
    </row>
    <row r="59" spans="1:11" x14ac:dyDescent="0.25">
      <c r="A59" s="44">
        <v>44561</v>
      </c>
      <c r="B59" s="36">
        <f t="shared" si="7"/>
        <v>0</v>
      </c>
      <c r="C59" s="37">
        <f t="shared" si="7"/>
        <v>0</v>
      </c>
      <c r="D59" s="30">
        <f t="shared" si="1"/>
        <v>0</v>
      </c>
      <c r="E59" s="38">
        <v>153750</v>
      </c>
      <c r="F59" s="38">
        <f t="shared" si="2"/>
        <v>0</v>
      </c>
      <c r="G59" s="39">
        <f t="shared" si="3"/>
        <v>153750</v>
      </c>
      <c r="H59" s="38">
        <f t="shared" si="6"/>
        <v>1230000</v>
      </c>
      <c r="I59" s="45">
        <f t="shared" si="0"/>
        <v>31</v>
      </c>
      <c r="J59" s="41"/>
      <c r="K59" s="41"/>
    </row>
    <row r="60" spans="1:11" x14ac:dyDescent="0.25">
      <c r="A60" s="42">
        <v>44592</v>
      </c>
      <c r="B60" s="36">
        <f t="shared" si="7"/>
        <v>0</v>
      </c>
      <c r="C60" s="37">
        <f t="shared" si="7"/>
        <v>0</v>
      </c>
      <c r="D60" s="30">
        <f t="shared" si="1"/>
        <v>0</v>
      </c>
      <c r="E60" s="38"/>
      <c r="F60" s="38">
        <f t="shared" si="2"/>
        <v>0</v>
      </c>
      <c r="G60" s="39">
        <f t="shared" si="3"/>
        <v>0</v>
      </c>
      <c r="H60" s="38">
        <f t="shared" si="6"/>
        <v>1230000</v>
      </c>
      <c r="I60" s="45">
        <f t="shared" si="0"/>
        <v>31</v>
      </c>
      <c r="J60" s="41"/>
      <c r="K60" s="41"/>
    </row>
    <row r="61" spans="1:11" x14ac:dyDescent="0.25">
      <c r="A61" s="42">
        <v>44620</v>
      </c>
      <c r="B61" s="36">
        <f t="shared" si="7"/>
        <v>0</v>
      </c>
      <c r="C61" s="37">
        <f t="shared" si="7"/>
        <v>0</v>
      </c>
      <c r="D61" s="30">
        <f t="shared" si="1"/>
        <v>0</v>
      </c>
      <c r="E61" s="38"/>
      <c r="F61" s="38">
        <f t="shared" si="2"/>
        <v>0</v>
      </c>
      <c r="G61" s="39">
        <f t="shared" si="3"/>
        <v>0</v>
      </c>
      <c r="H61" s="38">
        <f t="shared" si="6"/>
        <v>1230000</v>
      </c>
      <c r="I61" s="45">
        <f t="shared" si="0"/>
        <v>28</v>
      </c>
      <c r="J61" s="41"/>
      <c r="K61" s="41"/>
    </row>
    <row r="62" spans="1:11" x14ac:dyDescent="0.25">
      <c r="A62" s="42">
        <v>44651</v>
      </c>
      <c r="B62" s="36">
        <f t="shared" si="7"/>
        <v>0</v>
      </c>
      <c r="C62" s="37">
        <f t="shared" si="7"/>
        <v>0</v>
      </c>
      <c r="D62" s="30">
        <f t="shared" si="1"/>
        <v>0</v>
      </c>
      <c r="E62" s="38">
        <v>153750</v>
      </c>
      <c r="F62" s="38">
        <f t="shared" si="2"/>
        <v>0</v>
      </c>
      <c r="G62" s="39">
        <f t="shared" si="3"/>
        <v>153750</v>
      </c>
      <c r="H62" s="38">
        <f t="shared" si="6"/>
        <v>1076250</v>
      </c>
      <c r="I62" s="45">
        <f t="shared" si="0"/>
        <v>31</v>
      </c>
      <c r="J62" s="41"/>
      <c r="K62" s="41"/>
    </row>
    <row r="63" spans="1:11" x14ac:dyDescent="0.25">
      <c r="A63" s="42">
        <v>44681</v>
      </c>
      <c r="B63" s="36">
        <f t="shared" si="7"/>
        <v>0</v>
      </c>
      <c r="C63" s="37">
        <f t="shared" si="7"/>
        <v>0</v>
      </c>
      <c r="D63" s="30">
        <f t="shared" si="1"/>
        <v>0</v>
      </c>
      <c r="E63" s="38"/>
      <c r="F63" s="38">
        <f t="shared" si="2"/>
        <v>0</v>
      </c>
      <c r="G63" s="39">
        <f t="shared" si="3"/>
        <v>0</v>
      </c>
      <c r="H63" s="38">
        <f t="shared" si="6"/>
        <v>1076250</v>
      </c>
      <c r="I63" s="45">
        <f t="shared" si="0"/>
        <v>30</v>
      </c>
      <c r="J63" s="41"/>
      <c r="K63" s="41"/>
    </row>
    <row r="64" spans="1:11" x14ac:dyDescent="0.25">
      <c r="A64" s="42">
        <v>44712</v>
      </c>
      <c r="B64" s="36">
        <f t="shared" si="7"/>
        <v>0</v>
      </c>
      <c r="C64" s="37">
        <f t="shared" si="7"/>
        <v>0</v>
      </c>
      <c r="D64" s="30">
        <f t="shared" si="1"/>
        <v>0</v>
      </c>
      <c r="E64" s="38"/>
      <c r="F64" s="38">
        <f t="shared" si="2"/>
        <v>0</v>
      </c>
      <c r="G64" s="39">
        <f t="shared" si="3"/>
        <v>0</v>
      </c>
      <c r="H64" s="38">
        <f t="shared" si="6"/>
        <v>1076250</v>
      </c>
      <c r="I64" s="45">
        <f t="shared" si="0"/>
        <v>31</v>
      </c>
      <c r="J64" s="41"/>
      <c r="K64" s="41"/>
    </row>
    <row r="65" spans="1:11" x14ac:dyDescent="0.25">
      <c r="A65" s="42">
        <v>44742</v>
      </c>
      <c r="B65" s="36">
        <f t="shared" si="7"/>
        <v>0</v>
      </c>
      <c r="C65" s="37">
        <f t="shared" si="7"/>
        <v>0</v>
      </c>
      <c r="D65" s="30">
        <f t="shared" si="1"/>
        <v>0</v>
      </c>
      <c r="E65" s="38">
        <v>153750</v>
      </c>
      <c r="F65" s="38">
        <f t="shared" si="2"/>
        <v>0</v>
      </c>
      <c r="G65" s="39">
        <f t="shared" si="3"/>
        <v>153750</v>
      </c>
      <c r="H65" s="38">
        <f>H64-E65</f>
        <v>922500</v>
      </c>
      <c r="I65" s="45">
        <f t="shared" si="0"/>
        <v>30</v>
      </c>
      <c r="J65" s="41"/>
      <c r="K65" s="41"/>
    </row>
    <row r="66" spans="1:11" x14ac:dyDescent="0.25">
      <c r="A66" s="42">
        <v>44773</v>
      </c>
      <c r="B66" s="36">
        <f t="shared" si="7"/>
        <v>0</v>
      </c>
      <c r="C66" s="37">
        <f t="shared" si="7"/>
        <v>0</v>
      </c>
      <c r="D66" s="30">
        <f t="shared" si="1"/>
        <v>0</v>
      </c>
      <c r="E66" s="38"/>
      <c r="F66" s="38">
        <f t="shared" si="2"/>
        <v>0</v>
      </c>
      <c r="G66" s="39">
        <f t="shared" si="3"/>
        <v>0</v>
      </c>
      <c r="H66" s="38">
        <f t="shared" ref="H66:H95" si="8">H65-E66</f>
        <v>922500</v>
      </c>
      <c r="I66" s="45">
        <f t="shared" si="0"/>
        <v>31</v>
      </c>
      <c r="J66" s="41"/>
      <c r="K66" s="41"/>
    </row>
    <row r="67" spans="1:11" x14ac:dyDescent="0.25">
      <c r="A67" s="42">
        <v>44804</v>
      </c>
      <c r="B67" s="36">
        <f t="shared" si="7"/>
        <v>0</v>
      </c>
      <c r="C67" s="37">
        <f t="shared" si="7"/>
        <v>0</v>
      </c>
      <c r="D67" s="30">
        <f t="shared" si="1"/>
        <v>0</v>
      </c>
      <c r="E67" s="38"/>
      <c r="F67" s="38">
        <f t="shared" si="2"/>
        <v>0</v>
      </c>
      <c r="G67" s="39">
        <f t="shared" si="3"/>
        <v>0</v>
      </c>
      <c r="H67" s="38">
        <f t="shared" si="8"/>
        <v>922500</v>
      </c>
      <c r="I67" s="45">
        <f t="shared" si="0"/>
        <v>31</v>
      </c>
      <c r="J67" s="41"/>
      <c r="K67" s="41"/>
    </row>
    <row r="68" spans="1:11" x14ac:dyDescent="0.25">
      <c r="A68" s="42">
        <v>44834</v>
      </c>
      <c r="B68" s="36">
        <f t="shared" si="7"/>
        <v>0</v>
      </c>
      <c r="C68" s="37">
        <f t="shared" si="7"/>
        <v>0</v>
      </c>
      <c r="D68" s="30">
        <f t="shared" si="1"/>
        <v>0</v>
      </c>
      <c r="E68" s="38">
        <v>153750</v>
      </c>
      <c r="F68" s="38">
        <f t="shared" si="2"/>
        <v>0</v>
      </c>
      <c r="G68" s="39">
        <f t="shared" si="3"/>
        <v>153750</v>
      </c>
      <c r="H68" s="38">
        <f t="shared" si="8"/>
        <v>768750</v>
      </c>
      <c r="I68" s="45">
        <f t="shared" si="0"/>
        <v>30</v>
      </c>
      <c r="J68" s="41"/>
      <c r="K68" s="41"/>
    </row>
    <row r="69" spans="1:11" x14ac:dyDescent="0.25">
      <c r="A69" s="42">
        <v>44865</v>
      </c>
      <c r="B69" s="36">
        <f t="shared" si="7"/>
        <v>0</v>
      </c>
      <c r="C69" s="37">
        <f t="shared" si="7"/>
        <v>0</v>
      </c>
      <c r="D69" s="30">
        <f t="shared" si="1"/>
        <v>0</v>
      </c>
      <c r="E69" s="38"/>
      <c r="F69" s="38">
        <f t="shared" si="2"/>
        <v>0</v>
      </c>
      <c r="G69" s="39">
        <f t="shared" si="3"/>
        <v>0</v>
      </c>
      <c r="H69" s="38">
        <f t="shared" si="8"/>
        <v>768750</v>
      </c>
      <c r="I69" s="45">
        <f t="shared" si="0"/>
        <v>31</v>
      </c>
      <c r="J69" s="41"/>
      <c r="K69" s="41"/>
    </row>
    <row r="70" spans="1:11" x14ac:dyDescent="0.25">
      <c r="A70" s="42">
        <v>44895</v>
      </c>
      <c r="B70" s="36">
        <f t="shared" si="7"/>
        <v>0</v>
      </c>
      <c r="C70" s="37">
        <f t="shared" si="7"/>
        <v>0</v>
      </c>
      <c r="D70" s="30">
        <f t="shared" si="1"/>
        <v>0</v>
      </c>
      <c r="E70" s="38"/>
      <c r="F70" s="38">
        <f t="shared" si="2"/>
        <v>0</v>
      </c>
      <c r="G70" s="39">
        <f t="shared" si="3"/>
        <v>0</v>
      </c>
      <c r="H70" s="38">
        <f t="shared" si="8"/>
        <v>768750</v>
      </c>
      <c r="I70" s="45">
        <f t="shared" si="0"/>
        <v>30</v>
      </c>
      <c r="J70" s="41"/>
      <c r="K70" s="41"/>
    </row>
    <row r="71" spans="1:11" x14ac:dyDescent="0.25">
      <c r="A71" s="44">
        <v>44926</v>
      </c>
      <c r="B71" s="36">
        <f t="shared" ref="B71:C86" si="9">B70</f>
        <v>0</v>
      </c>
      <c r="C71" s="37">
        <f t="shared" si="9"/>
        <v>0</v>
      </c>
      <c r="D71" s="30">
        <f t="shared" si="1"/>
        <v>0</v>
      </c>
      <c r="E71" s="38">
        <v>153750</v>
      </c>
      <c r="F71" s="38">
        <f t="shared" si="2"/>
        <v>0</v>
      </c>
      <c r="G71" s="39">
        <f t="shared" si="3"/>
        <v>153750</v>
      </c>
      <c r="H71" s="38">
        <f t="shared" si="8"/>
        <v>615000</v>
      </c>
      <c r="I71" s="45">
        <f t="shared" si="0"/>
        <v>31</v>
      </c>
      <c r="J71" s="41"/>
      <c r="K71" s="41"/>
    </row>
    <row r="72" spans="1:11" x14ac:dyDescent="0.25">
      <c r="A72" s="42">
        <v>44957</v>
      </c>
      <c r="B72" s="36">
        <f t="shared" si="9"/>
        <v>0</v>
      </c>
      <c r="C72" s="37">
        <f t="shared" si="9"/>
        <v>0</v>
      </c>
      <c r="D72" s="30">
        <f t="shared" si="1"/>
        <v>0</v>
      </c>
      <c r="E72" s="38"/>
      <c r="F72" s="38">
        <f t="shared" si="2"/>
        <v>0</v>
      </c>
      <c r="G72" s="39">
        <f t="shared" si="3"/>
        <v>0</v>
      </c>
      <c r="H72" s="38">
        <f t="shared" si="8"/>
        <v>615000</v>
      </c>
      <c r="I72" s="45">
        <f t="shared" si="0"/>
        <v>31</v>
      </c>
      <c r="J72" s="41"/>
      <c r="K72" s="41"/>
    </row>
    <row r="73" spans="1:11" x14ac:dyDescent="0.25">
      <c r="A73" s="42">
        <v>44985</v>
      </c>
      <c r="B73" s="36">
        <f t="shared" si="9"/>
        <v>0</v>
      </c>
      <c r="C73" s="37">
        <f t="shared" si="9"/>
        <v>0</v>
      </c>
      <c r="D73" s="30">
        <f t="shared" si="1"/>
        <v>0</v>
      </c>
      <c r="E73" s="38"/>
      <c r="F73" s="38">
        <f t="shared" si="2"/>
        <v>0</v>
      </c>
      <c r="G73" s="39">
        <f t="shared" si="3"/>
        <v>0</v>
      </c>
      <c r="H73" s="38">
        <f t="shared" si="8"/>
        <v>615000</v>
      </c>
      <c r="I73" s="45">
        <f t="shared" si="0"/>
        <v>28</v>
      </c>
      <c r="J73" s="41"/>
      <c r="K73" s="41"/>
    </row>
    <row r="74" spans="1:11" x14ac:dyDescent="0.25">
      <c r="A74" s="42">
        <v>45016</v>
      </c>
      <c r="B74" s="36">
        <f t="shared" si="9"/>
        <v>0</v>
      </c>
      <c r="C74" s="37">
        <f t="shared" si="9"/>
        <v>0</v>
      </c>
      <c r="D74" s="30">
        <f t="shared" si="1"/>
        <v>0</v>
      </c>
      <c r="E74" s="38">
        <v>153750</v>
      </c>
      <c r="F74" s="38">
        <f t="shared" si="2"/>
        <v>0</v>
      </c>
      <c r="G74" s="39">
        <f t="shared" si="3"/>
        <v>153750</v>
      </c>
      <c r="H74" s="38">
        <f t="shared" si="8"/>
        <v>461250</v>
      </c>
      <c r="I74" s="45">
        <f t="shared" si="0"/>
        <v>31</v>
      </c>
      <c r="J74" s="41"/>
      <c r="K74" s="41"/>
    </row>
    <row r="75" spans="1:11" x14ac:dyDescent="0.25">
      <c r="A75" s="42">
        <v>45046</v>
      </c>
      <c r="B75" s="36">
        <f t="shared" si="9"/>
        <v>0</v>
      </c>
      <c r="C75" s="37">
        <f t="shared" si="9"/>
        <v>0</v>
      </c>
      <c r="D75" s="30">
        <f t="shared" si="1"/>
        <v>0</v>
      </c>
      <c r="E75" s="38"/>
      <c r="F75" s="38">
        <f t="shared" si="2"/>
        <v>0</v>
      </c>
      <c r="G75" s="39">
        <f t="shared" si="3"/>
        <v>0</v>
      </c>
      <c r="H75" s="38">
        <f t="shared" si="8"/>
        <v>461250</v>
      </c>
      <c r="I75" s="45">
        <f t="shared" si="0"/>
        <v>30</v>
      </c>
      <c r="J75" s="41"/>
      <c r="K75" s="41"/>
    </row>
    <row r="76" spans="1:11" x14ac:dyDescent="0.25">
      <c r="A76" s="42">
        <v>45077</v>
      </c>
      <c r="B76" s="36">
        <f t="shared" si="9"/>
        <v>0</v>
      </c>
      <c r="C76" s="37">
        <f t="shared" si="9"/>
        <v>0</v>
      </c>
      <c r="D76" s="30">
        <f t="shared" si="1"/>
        <v>0</v>
      </c>
      <c r="E76" s="38"/>
      <c r="F76" s="38">
        <f t="shared" si="2"/>
        <v>0</v>
      </c>
      <c r="G76" s="39">
        <f t="shared" si="3"/>
        <v>0</v>
      </c>
      <c r="H76" s="38">
        <f t="shared" si="8"/>
        <v>461250</v>
      </c>
      <c r="I76" s="45">
        <f t="shared" si="0"/>
        <v>31</v>
      </c>
      <c r="J76" s="41"/>
      <c r="K76" s="41"/>
    </row>
    <row r="77" spans="1:11" x14ac:dyDescent="0.25">
      <c r="A77" s="42">
        <v>45107</v>
      </c>
      <c r="B77" s="36">
        <f t="shared" si="9"/>
        <v>0</v>
      </c>
      <c r="C77" s="37">
        <f t="shared" si="9"/>
        <v>0</v>
      </c>
      <c r="D77" s="30">
        <f t="shared" si="1"/>
        <v>0</v>
      </c>
      <c r="E77" s="38">
        <v>153750</v>
      </c>
      <c r="F77" s="38">
        <f t="shared" si="2"/>
        <v>0</v>
      </c>
      <c r="G77" s="39">
        <f t="shared" si="3"/>
        <v>153750</v>
      </c>
      <c r="H77" s="38">
        <f t="shared" si="8"/>
        <v>307500</v>
      </c>
      <c r="I77" s="45">
        <f t="shared" ref="I77:I95" si="10">A77-A76</f>
        <v>30</v>
      </c>
      <c r="J77" s="41"/>
      <c r="K77" s="41"/>
    </row>
    <row r="78" spans="1:11" x14ac:dyDescent="0.25">
      <c r="A78" s="42">
        <v>45138</v>
      </c>
      <c r="B78" s="36">
        <f t="shared" si="9"/>
        <v>0</v>
      </c>
      <c r="C78" s="37">
        <f t="shared" si="9"/>
        <v>0</v>
      </c>
      <c r="D78" s="30">
        <f t="shared" si="1"/>
        <v>0</v>
      </c>
      <c r="E78" s="38"/>
      <c r="F78" s="38">
        <f t="shared" si="2"/>
        <v>0</v>
      </c>
      <c r="G78" s="39">
        <f t="shared" si="3"/>
        <v>0</v>
      </c>
      <c r="H78" s="38">
        <f t="shared" si="8"/>
        <v>307500</v>
      </c>
      <c r="I78" s="45">
        <f t="shared" si="10"/>
        <v>31</v>
      </c>
      <c r="J78" s="41"/>
      <c r="K78" s="41"/>
    </row>
    <row r="79" spans="1:11" x14ac:dyDescent="0.25">
      <c r="A79" s="42">
        <v>45169</v>
      </c>
      <c r="B79" s="36">
        <f t="shared" si="9"/>
        <v>0</v>
      </c>
      <c r="C79" s="37">
        <f t="shared" si="9"/>
        <v>0</v>
      </c>
      <c r="D79" s="30">
        <f t="shared" si="1"/>
        <v>0</v>
      </c>
      <c r="E79" s="38"/>
      <c r="F79" s="38">
        <f t="shared" si="2"/>
        <v>0</v>
      </c>
      <c r="G79" s="39">
        <f t="shared" si="3"/>
        <v>0</v>
      </c>
      <c r="H79" s="38">
        <f t="shared" si="8"/>
        <v>307500</v>
      </c>
      <c r="I79" s="45">
        <f t="shared" si="10"/>
        <v>31</v>
      </c>
      <c r="J79" s="41"/>
      <c r="K79" s="41"/>
    </row>
    <row r="80" spans="1:11" x14ac:dyDescent="0.25">
      <c r="A80" s="42">
        <v>45199</v>
      </c>
      <c r="B80" s="36">
        <f t="shared" si="9"/>
        <v>0</v>
      </c>
      <c r="C80" s="37">
        <f t="shared" si="9"/>
        <v>0</v>
      </c>
      <c r="D80" s="30">
        <f t="shared" si="1"/>
        <v>0</v>
      </c>
      <c r="E80" s="38">
        <v>153750</v>
      </c>
      <c r="F80" s="38">
        <f t="shared" si="2"/>
        <v>0</v>
      </c>
      <c r="G80" s="39">
        <f t="shared" si="3"/>
        <v>153750</v>
      </c>
      <c r="H80" s="38">
        <f t="shared" si="8"/>
        <v>153750</v>
      </c>
      <c r="I80" s="45">
        <f t="shared" si="10"/>
        <v>30</v>
      </c>
      <c r="J80" s="41"/>
      <c r="K80" s="41"/>
    </row>
    <row r="81" spans="1:11" x14ac:dyDescent="0.25">
      <c r="A81" s="42">
        <v>45230</v>
      </c>
      <c r="B81" s="36">
        <f t="shared" si="9"/>
        <v>0</v>
      </c>
      <c r="C81" s="37">
        <f t="shared" si="9"/>
        <v>0</v>
      </c>
      <c r="D81" s="30">
        <f t="shared" si="1"/>
        <v>0</v>
      </c>
      <c r="E81" s="38"/>
      <c r="F81" s="38">
        <f t="shared" si="2"/>
        <v>0</v>
      </c>
      <c r="G81" s="39">
        <f t="shared" si="3"/>
        <v>0</v>
      </c>
      <c r="H81" s="38">
        <f t="shared" si="8"/>
        <v>153750</v>
      </c>
      <c r="I81" s="45">
        <f t="shared" si="10"/>
        <v>31</v>
      </c>
      <c r="J81" s="41"/>
      <c r="K81" s="41"/>
    </row>
    <row r="82" spans="1:11" x14ac:dyDescent="0.25">
      <c r="A82" s="42">
        <v>45260</v>
      </c>
      <c r="B82" s="36">
        <f t="shared" si="9"/>
        <v>0</v>
      </c>
      <c r="C82" s="37">
        <f t="shared" si="9"/>
        <v>0</v>
      </c>
      <c r="D82" s="30">
        <f t="shared" si="1"/>
        <v>0</v>
      </c>
      <c r="E82" s="38"/>
      <c r="F82" s="38">
        <f t="shared" si="2"/>
        <v>0</v>
      </c>
      <c r="G82" s="39">
        <f t="shared" si="3"/>
        <v>0</v>
      </c>
      <c r="H82" s="38">
        <f t="shared" si="8"/>
        <v>153750</v>
      </c>
      <c r="I82" s="45">
        <f t="shared" si="10"/>
        <v>30</v>
      </c>
      <c r="J82" s="41"/>
      <c r="K82" s="41"/>
    </row>
    <row r="83" spans="1:11" x14ac:dyDescent="0.25">
      <c r="A83" s="44">
        <v>45291</v>
      </c>
      <c r="B83" s="36">
        <f t="shared" si="9"/>
        <v>0</v>
      </c>
      <c r="C83" s="37">
        <f t="shared" si="9"/>
        <v>0</v>
      </c>
      <c r="D83" s="30">
        <f t="shared" si="1"/>
        <v>0</v>
      </c>
      <c r="E83" s="38">
        <v>153750</v>
      </c>
      <c r="F83" s="38">
        <f t="shared" si="2"/>
        <v>0</v>
      </c>
      <c r="G83" s="39">
        <f t="shared" si="3"/>
        <v>153750</v>
      </c>
      <c r="H83" s="38">
        <f t="shared" si="8"/>
        <v>0</v>
      </c>
      <c r="I83" s="45">
        <f t="shared" si="10"/>
        <v>31</v>
      </c>
      <c r="J83" s="41"/>
      <c r="K83" s="41"/>
    </row>
    <row r="84" spans="1:11" x14ac:dyDescent="0.25">
      <c r="A84" s="42">
        <v>45322</v>
      </c>
      <c r="B84" s="36">
        <f t="shared" si="9"/>
        <v>0</v>
      </c>
      <c r="C84" s="37">
        <f t="shared" si="9"/>
        <v>0</v>
      </c>
      <c r="D84" s="30">
        <f t="shared" si="1"/>
        <v>0</v>
      </c>
      <c r="E84" s="38"/>
      <c r="F84" s="38">
        <f>H83*D84*(A84-A83)/366</f>
        <v>0</v>
      </c>
      <c r="G84" s="39">
        <f t="shared" si="3"/>
        <v>0</v>
      </c>
      <c r="H84" s="38">
        <f t="shared" si="8"/>
        <v>0</v>
      </c>
      <c r="I84" s="45">
        <f t="shared" si="10"/>
        <v>31</v>
      </c>
      <c r="J84" s="41"/>
      <c r="K84" s="41"/>
    </row>
    <row r="85" spans="1:11" x14ac:dyDescent="0.25">
      <c r="A85" s="42">
        <v>45351</v>
      </c>
      <c r="B85" s="36">
        <f t="shared" si="9"/>
        <v>0</v>
      </c>
      <c r="C85" s="37">
        <f t="shared" si="9"/>
        <v>0</v>
      </c>
      <c r="D85" s="30">
        <f t="shared" ref="D85:D95" si="11">B85+C85</f>
        <v>0</v>
      </c>
      <c r="E85" s="46"/>
      <c r="F85" s="38">
        <f t="shared" ref="F85:F95" si="12">H84*D85*(A85-A84)/366</f>
        <v>0</v>
      </c>
      <c r="G85" s="39">
        <f t="shared" ref="G85:G95" si="13">E85+F85</f>
        <v>0</v>
      </c>
      <c r="H85" s="38">
        <f t="shared" si="8"/>
        <v>0</v>
      </c>
      <c r="I85" s="45">
        <f t="shared" si="10"/>
        <v>29</v>
      </c>
      <c r="J85" s="41"/>
      <c r="K85" s="41"/>
    </row>
    <row r="86" spans="1:11" x14ac:dyDescent="0.25">
      <c r="A86" s="42">
        <v>45382</v>
      </c>
      <c r="B86" s="36">
        <f t="shared" si="9"/>
        <v>0</v>
      </c>
      <c r="C86" s="37">
        <f t="shared" si="9"/>
        <v>0</v>
      </c>
      <c r="D86" s="47">
        <f t="shared" si="11"/>
        <v>0</v>
      </c>
      <c r="E86" s="38"/>
      <c r="F86" s="48">
        <f t="shared" si="12"/>
        <v>0</v>
      </c>
      <c r="G86" s="39">
        <f t="shared" si="13"/>
        <v>0</v>
      </c>
      <c r="H86" s="38">
        <f t="shared" si="8"/>
        <v>0</v>
      </c>
      <c r="I86" s="45">
        <f t="shared" si="10"/>
        <v>31</v>
      </c>
      <c r="J86" s="41"/>
      <c r="K86" s="41"/>
    </row>
    <row r="87" spans="1:11" x14ac:dyDescent="0.25">
      <c r="A87" s="42">
        <v>45412</v>
      </c>
      <c r="B87" s="36">
        <f t="shared" ref="B87:C95" si="14">B86</f>
        <v>0</v>
      </c>
      <c r="C87" s="37">
        <f t="shared" si="14"/>
        <v>0</v>
      </c>
      <c r="D87" s="47">
        <f t="shared" si="11"/>
        <v>0</v>
      </c>
      <c r="E87" s="38"/>
      <c r="F87" s="48">
        <f t="shared" si="12"/>
        <v>0</v>
      </c>
      <c r="G87" s="39">
        <f t="shared" si="13"/>
        <v>0</v>
      </c>
      <c r="H87" s="38">
        <f t="shared" si="8"/>
        <v>0</v>
      </c>
      <c r="I87" s="45">
        <f t="shared" si="10"/>
        <v>30</v>
      </c>
      <c r="J87" s="41"/>
      <c r="K87" s="41"/>
    </row>
    <row r="88" spans="1:11" x14ac:dyDescent="0.25">
      <c r="A88" s="42">
        <v>45443</v>
      </c>
      <c r="B88" s="36">
        <f t="shared" si="14"/>
        <v>0</v>
      </c>
      <c r="C88" s="37">
        <f t="shared" si="14"/>
        <v>0</v>
      </c>
      <c r="D88" s="47">
        <f t="shared" si="11"/>
        <v>0</v>
      </c>
      <c r="E88" s="38"/>
      <c r="F88" s="48">
        <f t="shared" si="12"/>
        <v>0</v>
      </c>
      <c r="G88" s="39">
        <f t="shared" si="13"/>
        <v>0</v>
      </c>
      <c r="H88" s="38">
        <f t="shared" si="8"/>
        <v>0</v>
      </c>
      <c r="I88" s="45">
        <f t="shared" si="10"/>
        <v>31</v>
      </c>
      <c r="J88" s="41"/>
      <c r="K88" s="41"/>
    </row>
    <row r="89" spans="1:11" x14ac:dyDescent="0.25">
      <c r="A89" s="42">
        <v>45473</v>
      </c>
      <c r="B89" s="36">
        <f t="shared" si="14"/>
        <v>0</v>
      </c>
      <c r="C89" s="37">
        <f t="shared" si="14"/>
        <v>0</v>
      </c>
      <c r="D89" s="47">
        <f t="shared" si="11"/>
        <v>0</v>
      </c>
      <c r="E89" s="38"/>
      <c r="F89" s="48">
        <f t="shared" si="12"/>
        <v>0</v>
      </c>
      <c r="G89" s="39">
        <f t="shared" si="13"/>
        <v>0</v>
      </c>
      <c r="H89" s="38">
        <f t="shared" si="8"/>
        <v>0</v>
      </c>
      <c r="I89" s="45">
        <f t="shared" si="10"/>
        <v>30</v>
      </c>
      <c r="J89" s="41"/>
      <c r="K89" s="41"/>
    </row>
    <row r="90" spans="1:11" x14ac:dyDescent="0.25">
      <c r="A90" s="42">
        <v>45504</v>
      </c>
      <c r="B90" s="36">
        <f t="shared" si="14"/>
        <v>0</v>
      </c>
      <c r="C90" s="37">
        <f t="shared" si="14"/>
        <v>0</v>
      </c>
      <c r="D90" s="47">
        <f t="shared" si="11"/>
        <v>0</v>
      </c>
      <c r="E90" s="38"/>
      <c r="F90" s="48">
        <f t="shared" si="12"/>
        <v>0</v>
      </c>
      <c r="G90" s="39">
        <f t="shared" si="13"/>
        <v>0</v>
      </c>
      <c r="H90" s="38">
        <f t="shared" si="8"/>
        <v>0</v>
      </c>
      <c r="I90" s="45">
        <f t="shared" si="10"/>
        <v>31</v>
      </c>
      <c r="J90" s="41"/>
      <c r="K90" s="41"/>
    </row>
    <row r="91" spans="1:11" x14ac:dyDescent="0.25">
      <c r="A91" s="42">
        <v>45535</v>
      </c>
      <c r="B91" s="36">
        <f t="shared" si="14"/>
        <v>0</v>
      </c>
      <c r="C91" s="37">
        <f t="shared" si="14"/>
        <v>0</v>
      </c>
      <c r="D91" s="47">
        <f t="shared" si="11"/>
        <v>0</v>
      </c>
      <c r="E91" s="38"/>
      <c r="F91" s="48">
        <f t="shared" si="12"/>
        <v>0</v>
      </c>
      <c r="G91" s="39">
        <f t="shared" si="13"/>
        <v>0</v>
      </c>
      <c r="H91" s="38">
        <f t="shared" si="8"/>
        <v>0</v>
      </c>
      <c r="I91" s="45">
        <f t="shared" si="10"/>
        <v>31</v>
      </c>
      <c r="J91" s="41"/>
      <c r="K91" s="41"/>
    </row>
    <row r="92" spans="1:11" x14ac:dyDescent="0.25">
      <c r="A92" s="42">
        <v>45565</v>
      </c>
      <c r="B92" s="36">
        <f t="shared" si="14"/>
        <v>0</v>
      </c>
      <c r="C92" s="37">
        <f t="shared" si="14"/>
        <v>0</v>
      </c>
      <c r="D92" s="47">
        <f t="shared" si="11"/>
        <v>0</v>
      </c>
      <c r="E92" s="38"/>
      <c r="F92" s="48">
        <f t="shared" si="12"/>
        <v>0</v>
      </c>
      <c r="G92" s="39">
        <f t="shared" si="13"/>
        <v>0</v>
      </c>
      <c r="H92" s="38">
        <f t="shared" si="8"/>
        <v>0</v>
      </c>
      <c r="I92" s="45">
        <f t="shared" si="10"/>
        <v>30</v>
      </c>
      <c r="J92" s="41"/>
      <c r="K92" s="41"/>
    </row>
    <row r="93" spans="1:11" x14ac:dyDescent="0.25">
      <c r="A93" s="42">
        <v>45596</v>
      </c>
      <c r="B93" s="36">
        <f t="shared" si="14"/>
        <v>0</v>
      </c>
      <c r="C93" s="37">
        <f t="shared" si="14"/>
        <v>0</v>
      </c>
      <c r="D93" s="47">
        <f t="shared" si="11"/>
        <v>0</v>
      </c>
      <c r="E93" s="38"/>
      <c r="F93" s="48">
        <f t="shared" si="12"/>
        <v>0</v>
      </c>
      <c r="G93" s="39">
        <f t="shared" si="13"/>
        <v>0</v>
      </c>
      <c r="H93" s="38">
        <f t="shared" si="8"/>
        <v>0</v>
      </c>
      <c r="I93" s="45">
        <f t="shared" si="10"/>
        <v>31</v>
      </c>
      <c r="J93" s="41"/>
      <c r="K93" s="41"/>
    </row>
    <row r="94" spans="1:11" x14ac:dyDescent="0.25">
      <c r="A94" s="42">
        <v>45626</v>
      </c>
      <c r="B94" s="36">
        <f t="shared" si="14"/>
        <v>0</v>
      </c>
      <c r="C94" s="37">
        <f t="shared" si="14"/>
        <v>0</v>
      </c>
      <c r="D94" s="47">
        <f t="shared" si="11"/>
        <v>0</v>
      </c>
      <c r="E94" s="38"/>
      <c r="F94" s="48">
        <f t="shared" si="12"/>
        <v>0</v>
      </c>
      <c r="G94" s="39">
        <f t="shared" si="13"/>
        <v>0</v>
      </c>
      <c r="H94" s="38">
        <f t="shared" si="8"/>
        <v>0</v>
      </c>
      <c r="I94" s="45">
        <f t="shared" si="10"/>
        <v>30</v>
      </c>
      <c r="J94" s="41"/>
      <c r="K94" s="41"/>
    </row>
    <row r="95" spans="1:11" x14ac:dyDescent="0.25">
      <c r="A95" s="44">
        <v>45657</v>
      </c>
      <c r="B95" s="36">
        <f t="shared" si="14"/>
        <v>0</v>
      </c>
      <c r="C95" s="37">
        <f t="shared" si="14"/>
        <v>0</v>
      </c>
      <c r="D95" s="47">
        <f t="shared" si="11"/>
        <v>0</v>
      </c>
      <c r="E95" s="38"/>
      <c r="F95" s="48">
        <f t="shared" si="12"/>
        <v>0</v>
      </c>
      <c r="G95" s="39">
        <f t="shared" si="13"/>
        <v>0</v>
      </c>
      <c r="H95" s="38">
        <f t="shared" si="8"/>
        <v>0</v>
      </c>
      <c r="I95" s="45">
        <f t="shared" si="10"/>
        <v>31</v>
      </c>
      <c r="J95" s="41"/>
      <c r="K95" s="41"/>
    </row>
    <row r="96" spans="1:11" ht="15.75" thickBot="1" x14ac:dyDescent="0.3">
      <c r="A96" s="49" t="s">
        <v>15</v>
      </c>
      <c r="B96" s="50" t="s">
        <v>16</v>
      </c>
      <c r="C96" s="51" t="s">
        <v>16</v>
      </c>
      <c r="D96" s="52" t="s">
        <v>16</v>
      </c>
      <c r="E96" s="53">
        <f>SUM(E12:E95)</f>
        <v>2460000</v>
      </c>
      <c r="F96" s="54">
        <f>SUM(F12:F95)</f>
        <v>0</v>
      </c>
      <c r="G96" s="55">
        <f>SUM(G12:G95)</f>
        <v>2460000</v>
      </c>
      <c r="H96" s="56"/>
      <c r="I96" s="57"/>
      <c r="J96" s="58"/>
      <c r="K96" s="58"/>
    </row>
    <row r="97" spans="1:11" x14ac:dyDescent="0.25">
      <c r="A97" s="59"/>
      <c r="B97" s="59"/>
      <c r="C97" s="2"/>
      <c r="D97" s="60"/>
      <c r="E97" s="61"/>
      <c r="F97" s="62" t="s">
        <v>17</v>
      </c>
      <c r="G97" s="63"/>
      <c r="H97" s="64">
        <f>F96</f>
        <v>0</v>
      </c>
      <c r="I97" s="65"/>
      <c r="J97" s="41"/>
      <c r="K97" s="41"/>
    </row>
    <row r="100" spans="1:11" x14ac:dyDescent="0.25">
      <c r="C100" s="4"/>
    </row>
    <row r="101" spans="1:11" x14ac:dyDescent="0.25">
      <c r="C101" s="4"/>
    </row>
    <row r="102" spans="1:11" x14ac:dyDescent="0.25">
      <c r="G102" s="66"/>
      <c r="H102" s="67"/>
    </row>
  </sheetData>
  <mergeCells count="6">
    <mergeCell ref="A8:C8"/>
    <mergeCell ref="A3:D3"/>
    <mergeCell ref="A4:C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2018-11-22T12:42:49Z</cp:lastPrinted>
  <dcterms:created xsi:type="dcterms:W3CDTF">2018-10-30T11:08:49Z</dcterms:created>
  <dcterms:modified xsi:type="dcterms:W3CDTF">2018-11-22T12:46:05Z</dcterms:modified>
</cp:coreProperties>
</file>